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80" windowHeight="8700" tabRatio="672" activeTab="2"/>
  </bookViews>
  <sheets>
    <sheet name="Общий" sheetId="1" r:id="rId1"/>
    <sheet name="Цвет-800" sheetId="2" r:id="rId2"/>
    <sheet name="Цвет-800-02" sheetId="3" r:id="rId3"/>
    <sheet name="Цвет-600" sheetId="4" r:id="rId4"/>
    <sheet name="Дополнительные блоки" sheetId="5" r:id="rId5"/>
    <sheet name="Запасные части" sheetId="6" r:id="rId6"/>
    <sheet name="Колонки" sheetId="7" r:id="rId7"/>
    <sheet name="Цвет-4000. АТЛ" sheetId="8" r:id="rId8"/>
  </sheets>
  <definedNames/>
  <calcPr fullCalcOnLoad="1"/>
</workbook>
</file>

<file path=xl/sharedStrings.xml><?xml version="1.0" encoding="utf-8"?>
<sst xmlns="http://schemas.openxmlformats.org/spreadsheetml/2006/main" count="2101" uniqueCount="1023">
  <si>
    <t>Генератор водорода 6 л/ч</t>
  </si>
  <si>
    <t>Генератор водорода 8 л/ч</t>
  </si>
  <si>
    <t>Генератор водорода 10 л/ч</t>
  </si>
  <si>
    <t>Генератор водорода 12 л/ч</t>
  </si>
  <si>
    <t>Деионизатор воды</t>
  </si>
  <si>
    <t>Генератор водорода 16 л/ч</t>
  </si>
  <si>
    <r>
      <t xml:space="preserve">Кран </t>
    </r>
    <r>
      <rPr>
        <b/>
        <sz val="9"/>
        <rFont val="Tahoma"/>
        <family val="2"/>
      </rPr>
      <t>КМП 4М-623</t>
    </r>
  </si>
  <si>
    <r>
      <t xml:space="preserve">Кран </t>
    </r>
    <r>
      <rPr>
        <b/>
        <sz val="9"/>
        <rFont val="Tahoma"/>
        <family val="2"/>
      </rPr>
      <t>КМП 1-623</t>
    </r>
  </si>
  <si>
    <t>Колонка насадочная металлическая, 2 м</t>
  </si>
  <si>
    <t>Колонка насадочная металлическая, 1 м</t>
  </si>
  <si>
    <t>Колонка насадочная металлическая, 3 м</t>
  </si>
  <si>
    <t>Колонка насадочная металлическая, 4 м</t>
  </si>
  <si>
    <t>Колонка насадочная металлическая, 5 м</t>
  </si>
  <si>
    <t>Колонка насадочная металлическая, 6 м</t>
  </si>
  <si>
    <t>Колонка насадочная металлическая, 9 м</t>
  </si>
  <si>
    <t>Колонка насадочная стеклянная, 1 м</t>
  </si>
  <si>
    <t>Колонка насадочная стеклянная, 2 м</t>
  </si>
  <si>
    <t>Колонка насадочная стеклянная, 3 м</t>
  </si>
  <si>
    <t>d наруж.
 4 мм</t>
  </si>
  <si>
    <t>d наруж.
6 мм</t>
  </si>
  <si>
    <t>Колонки насадочные</t>
  </si>
  <si>
    <t>Колонки пустые</t>
  </si>
  <si>
    <t>Цена</t>
  </si>
  <si>
    <t xml:space="preserve">Колонка металлическая пустая, 1 м     </t>
  </si>
  <si>
    <t xml:space="preserve">Колонка металлическая пустая, 2 м     </t>
  </si>
  <si>
    <t xml:space="preserve">Колонка металлическая пустая, 3 м      </t>
  </si>
  <si>
    <t xml:space="preserve">Колонка металлическая пустая, 4 м      </t>
  </si>
  <si>
    <t xml:space="preserve">Колонка металлическая пустая, 5 м        </t>
  </si>
  <si>
    <t>Колонка металлическая пустая, 6 м</t>
  </si>
  <si>
    <t>Колонка стеклянная пустая, 1 м</t>
  </si>
  <si>
    <t xml:space="preserve">Колонка стеклянная пустая, 2 м   </t>
  </si>
  <si>
    <t>Колонка стеклянная пустая, 3 м</t>
  </si>
  <si>
    <t>Колонка стеклянная пустая, 4 м</t>
  </si>
  <si>
    <t>5Е8 685  289</t>
  </si>
  <si>
    <r>
      <t>5Е6 498 647;709;722;425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 Л</t>
    </r>
  </si>
  <si>
    <t>Запасные части</t>
  </si>
  <si>
    <t>Прайс-лист</t>
  </si>
  <si>
    <t>ООО Торговый Дом "ЦВЕТ"</t>
  </si>
  <si>
    <t>по состоянию на 01.09.2008 г., в руб. без НДС</t>
  </si>
  <si>
    <t>Россия, 606000, Нижегородская обл., г. Дзержинск, ООО Торговый Дом "ЦВЕТ"</t>
  </si>
  <si>
    <t>факс:</t>
  </si>
  <si>
    <t>(8313) 26-19-62, 22-33-79</t>
  </si>
  <si>
    <t>тел.:</t>
  </si>
  <si>
    <t>(8313) 25-21-44, 22-03-03, 22-10-65</t>
  </si>
  <si>
    <t>http:</t>
  </si>
  <si>
    <t>www.tswet.ru</t>
  </si>
  <si>
    <t>e-mail:</t>
  </si>
  <si>
    <t>marketing@tswet.ru</t>
  </si>
  <si>
    <t>Код</t>
  </si>
  <si>
    <t>Наименование</t>
  </si>
  <si>
    <t>Обозначение</t>
  </si>
  <si>
    <t>скидки для дилеров</t>
  </si>
  <si>
    <t xml:space="preserve">АТЛ -11-01                       </t>
  </si>
  <si>
    <t>5Е1 550 164-01</t>
  </si>
  <si>
    <t xml:space="preserve">АТЛ -111                 </t>
  </si>
  <si>
    <t>5Е1 550 211</t>
  </si>
  <si>
    <t>Микрогаз - 04 (установка динамическая)</t>
  </si>
  <si>
    <t>5Е2 840 148</t>
  </si>
  <si>
    <t xml:space="preserve">УРП Фаза                     </t>
  </si>
  <si>
    <t>5Е2 840 141 - 01</t>
  </si>
  <si>
    <t>5Е2 840 141</t>
  </si>
  <si>
    <t xml:space="preserve">5Е2 840 141  Л </t>
  </si>
  <si>
    <t>5Е2 840 141-01 Л</t>
  </si>
  <si>
    <t>Цвет 800 -02 с ПИД ("ЦветАналитик")</t>
  </si>
  <si>
    <t>5Е1 550 205-02</t>
  </si>
  <si>
    <t>Цвет 800-02  с ДТП ("ЦветАналитик")</t>
  </si>
  <si>
    <t>Цвет 800-02  с  СДТП ("ЦветАналитик")</t>
  </si>
  <si>
    <t>Цвет-800-02 с ПИД и ДТП ("ЦветАналитик")</t>
  </si>
  <si>
    <t xml:space="preserve">Цвет 800  с БПГ 186   без ПИД  </t>
  </si>
  <si>
    <t>баз мод 5</t>
  </si>
  <si>
    <t xml:space="preserve">Цвет 800 с БПГ 186 без ПИД ,БИД       </t>
  </si>
  <si>
    <t>баз мод 6</t>
  </si>
  <si>
    <t>Цвет 800 с форт  без БПГ</t>
  </si>
  <si>
    <t>5Е1 550 205-01</t>
  </si>
  <si>
    <t>Цвет 800 с БПГ 186</t>
  </si>
  <si>
    <t>баз мод 4</t>
  </si>
  <si>
    <t>Цвет 800  с БПГ 175</t>
  </si>
  <si>
    <t>баз мод 7</t>
  </si>
  <si>
    <t>Цвет 800  с БПГ 175 без ПИД</t>
  </si>
  <si>
    <t>баз мод 8</t>
  </si>
  <si>
    <t>Цвет 800  с БПГ 175 без ПИД, БИД</t>
  </si>
  <si>
    <t>баз мод 9</t>
  </si>
  <si>
    <t>Цвет 600</t>
  </si>
  <si>
    <t>баз мод 1</t>
  </si>
  <si>
    <t>Цвет 600 с ПИД и КД</t>
  </si>
  <si>
    <t>баз мод 2</t>
  </si>
  <si>
    <t>Цвет 600 с ПИД для работы с КК</t>
  </si>
  <si>
    <t>баз мод 3</t>
  </si>
  <si>
    <t>Цвет 600 с ДТП и ИН</t>
  </si>
  <si>
    <t>Цвет 600 с ДТП и КД</t>
  </si>
  <si>
    <t xml:space="preserve">Цвет 4000 </t>
  </si>
  <si>
    <t>5Е1 550 210</t>
  </si>
  <si>
    <t>Приложение к ПО</t>
  </si>
  <si>
    <t>ПО Цвет Аналитик ; 1401 - льготная</t>
  </si>
  <si>
    <t>БА  121-02 ( Ц 800 с форт 205-01)</t>
  </si>
  <si>
    <t>5Е2 320 121-02</t>
  </si>
  <si>
    <t>БА  125 ( Ц 600 )</t>
  </si>
  <si>
    <t>5Е2 320 125</t>
  </si>
  <si>
    <t xml:space="preserve">БА  121 - 01  (205;168-05)    </t>
  </si>
  <si>
    <t>5Е2 320 121-01</t>
  </si>
  <si>
    <t xml:space="preserve">БПГ 175                  </t>
  </si>
  <si>
    <t>5Е3 620 175</t>
  </si>
  <si>
    <t xml:space="preserve">БПЖ  80            </t>
  </si>
  <si>
    <t>5Е2 960 080</t>
  </si>
  <si>
    <t>БПГ - 190   (Ц 600 )</t>
  </si>
  <si>
    <t>5Е3 620 190</t>
  </si>
  <si>
    <t>БПГ - 186</t>
  </si>
  <si>
    <t>5Е3 620 186</t>
  </si>
  <si>
    <t xml:space="preserve">БУ  162              </t>
  </si>
  <si>
    <t>5Е2 390 162</t>
  </si>
  <si>
    <t>БИД 45 - 03</t>
  </si>
  <si>
    <t>5Е2 032 045 - 03</t>
  </si>
  <si>
    <t>БИД 45 с исполн</t>
  </si>
  <si>
    <t>5Е2 032 045 Л</t>
  </si>
  <si>
    <t>5Е2 087 104-02</t>
  </si>
  <si>
    <t>БД - 187</t>
  </si>
  <si>
    <t>5Е3 620 187</t>
  </si>
  <si>
    <t>5Е3 620 175 Л</t>
  </si>
  <si>
    <t>5Е3 620 186 Л</t>
  </si>
  <si>
    <t xml:space="preserve">АЦП  - 05 </t>
  </si>
  <si>
    <t>5Е3 033 005</t>
  </si>
  <si>
    <t xml:space="preserve">Панель газовая </t>
  </si>
  <si>
    <t>5Е3 620 188;189</t>
  </si>
  <si>
    <t xml:space="preserve">НЭМ 2               </t>
  </si>
  <si>
    <t>5Е2 960 076</t>
  </si>
  <si>
    <t>МШ  1М</t>
  </si>
  <si>
    <t>5Е2 833 105</t>
  </si>
  <si>
    <t>МШ  10</t>
  </si>
  <si>
    <t xml:space="preserve">5Е2 833 166 </t>
  </si>
  <si>
    <t xml:space="preserve">МШ  50М           </t>
  </si>
  <si>
    <t>5Е2 833 104</t>
  </si>
  <si>
    <t>МШ  10М  без направляющей</t>
  </si>
  <si>
    <t>5Е2 833 106</t>
  </si>
  <si>
    <t>МШ  1</t>
  </si>
  <si>
    <t>5Е2 833 105ТУ  Л</t>
  </si>
  <si>
    <t>5Е2 833 106ТУ  Л</t>
  </si>
  <si>
    <t>МШ  50</t>
  </si>
  <si>
    <t>5Е2 833 104ТУ Л</t>
  </si>
  <si>
    <t>5Е2 833 166 - 02</t>
  </si>
  <si>
    <t>5Е2 833 166 - 02 Л</t>
  </si>
  <si>
    <t>БДГ-184</t>
  </si>
  <si>
    <t>5Е3 620 184</t>
  </si>
  <si>
    <t xml:space="preserve">КД  234 - 03          </t>
  </si>
  <si>
    <t>5Е4 460 234-03 Л</t>
  </si>
  <si>
    <t xml:space="preserve">КД  234 - 04  6 ТП         </t>
  </si>
  <si>
    <t>5Е4 460 234-04 Л</t>
  </si>
  <si>
    <t>КД - 1</t>
  </si>
  <si>
    <t>5Е2 722 257</t>
  </si>
  <si>
    <t>СПФД - 5</t>
  </si>
  <si>
    <t>5Е2 851 006</t>
  </si>
  <si>
    <t>Детектор ЭХД -1</t>
  </si>
  <si>
    <t>5Е2 722 252</t>
  </si>
  <si>
    <t xml:space="preserve">КД  234 - 05   10 ТП          </t>
  </si>
  <si>
    <t>5Е4 460 234 - 05 Л</t>
  </si>
  <si>
    <t xml:space="preserve">ДПР - К       </t>
  </si>
  <si>
    <t>5Е2 722 150-01</t>
  </si>
  <si>
    <t xml:space="preserve">Детектор ДПР     </t>
  </si>
  <si>
    <t>5Е2 722 150</t>
  </si>
  <si>
    <t>5Е4 460 234 - 03</t>
  </si>
  <si>
    <t>ДТП  265 ( Ц 600 )</t>
  </si>
  <si>
    <t>5Е2 722 265 ; - 01</t>
  </si>
  <si>
    <t xml:space="preserve">КД  234 - 04   6 ТП        </t>
  </si>
  <si>
    <t xml:space="preserve">5Е4 460 234 - 04 </t>
  </si>
  <si>
    <t xml:space="preserve">Детектор ФИД     </t>
  </si>
  <si>
    <t>5Е2 722 229</t>
  </si>
  <si>
    <t xml:space="preserve">Детектор ФИД   с исполн  </t>
  </si>
  <si>
    <t>5Е2 722 229 Л</t>
  </si>
  <si>
    <t xml:space="preserve">КД  234 - 05   10 ТП         </t>
  </si>
  <si>
    <t xml:space="preserve">5Е4 460 234 - 05 </t>
  </si>
  <si>
    <t>ТИД  268 ( Ц 600 )</t>
  </si>
  <si>
    <t>5Е2 722 268</t>
  </si>
  <si>
    <t>БДГ - 182</t>
  </si>
  <si>
    <t>5Е3 620 182</t>
  </si>
  <si>
    <t xml:space="preserve">Детектор ПИД     </t>
  </si>
  <si>
    <t>5Е2 722 240 - 03</t>
  </si>
  <si>
    <t>К - т монтажных частей ПИД</t>
  </si>
  <si>
    <t>5Е4 075 237 - 01</t>
  </si>
  <si>
    <t xml:space="preserve">Детектор ТИД    </t>
  </si>
  <si>
    <t>5Е2 722 249-01</t>
  </si>
  <si>
    <t>5Е2 722 255</t>
  </si>
  <si>
    <t>К - т деталей к ПИД 245</t>
  </si>
  <si>
    <t>5Е4 075 237</t>
  </si>
  <si>
    <t>К - т  для работы с КК</t>
  </si>
  <si>
    <t>5Е4 075 241 - 03</t>
  </si>
  <si>
    <t>Детектор ДТП с исполн ( СДТП )</t>
  </si>
  <si>
    <t>5Е2 722 258 Л</t>
  </si>
  <si>
    <t>Испаритель</t>
  </si>
  <si>
    <t>5Е2 967 046</t>
  </si>
  <si>
    <t>ИРГ  10</t>
  </si>
  <si>
    <t>5Е2 833 165</t>
  </si>
  <si>
    <t>ИРГ  100</t>
  </si>
  <si>
    <t>5Е2 833 165-01</t>
  </si>
  <si>
    <t>ИРГ  1000</t>
  </si>
  <si>
    <t>5Е2 833 165-02</t>
  </si>
  <si>
    <t xml:space="preserve">КД  234 - 07  10Т           </t>
  </si>
  <si>
    <t>5Е4 460 234 - 07 Л</t>
  </si>
  <si>
    <t xml:space="preserve">Кран КМП 4м  623    </t>
  </si>
  <si>
    <t>5Е4 460 130</t>
  </si>
  <si>
    <t xml:space="preserve">Кран КМП1  623        </t>
  </si>
  <si>
    <t>5Е4 460 100-01</t>
  </si>
  <si>
    <t xml:space="preserve">Кран  </t>
  </si>
  <si>
    <t>5Е4 460 202</t>
  </si>
  <si>
    <t xml:space="preserve">КД  234 - 02           </t>
  </si>
  <si>
    <t>5Е4 460 234 - 02</t>
  </si>
  <si>
    <t>ПИД  263 ( Ц 600 )</t>
  </si>
  <si>
    <t>5Е2 722 263</t>
  </si>
  <si>
    <t>Детектор ДТП  258 - 00, - 01</t>
  </si>
  <si>
    <t>5Е2 722 258; -01</t>
  </si>
  <si>
    <t>Детектор ДТП  258 - 02 , - 03</t>
  </si>
  <si>
    <t>5Е2 722 258-02 ;-03</t>
  </si>
  <si>
    <t>Детектор CДТП  258-04</t>
  </si>
  <si>
    <t>5Е2 722 258 - 04</t>
  </si>
  <si>
    <t xml:space="preserve">Микродозатор     </t>
  </si>
  <si>
    <t>5Е2 833 163</t>
  </si>
  <si>
    <t xml:space="preserve">Отб  ПГО-400 </t>
  </si>
  <si>
    <t>А7 040 10 000-01</t>
  </si>
  <si>
    <t xml:space="preserve">Отб  ПГО-50    </t>
  </si>
  <si>
    <t>А7 040 10 000</t>
  </si>
  <si>
    <t>ПУ - 09</t>
  </si>
  <si>
    <t>5Е3 624 009</t>
  </si>
  <si>
    <t xml:space="preserve">КД 234 - 06  6Т           </t>
  </si>
  <si>
    <t>5Е4 460 234-06 Л</t>
  </si>
  <si>
    <t>5Е3 624 009  Л</t>
  </si>
  <si>
    <t xml:space="preserve">Пробоотборник              </t>
  </si>
  <si>
    <t>5Е6 498 507</t>
  </si>
  <si>
    <t xml:space="preserve">Отб  ПУ - 400 </t>
  </si>
  <si>
    <t>5Е2 746 004</t>
  </si>
  <si>
    <t xml:space="preserve">Отб  ПУ - 50    </t>
  </si>
  <si>
    <t>5Е2 746 005</t>
  </si>
  <si>
    <t>УДЖ - 179</t>
  </si>
  <si>
    <t>5Е3 620 179-01</t>
  </si>
  <si>
    <t xml:space="preserve">Установка УАТМ              </t>
  </si>
  <si>
    <t>5Е2 840 133;-01</t>
  </si>
  <si>
    <t xml:space="preserve">УК  84              </t>
  </si>
  <si>
    <t>5Е2 840 084</t>
  </si>
  <si>
    <t xml:space="preserve">УО  89            </t>
  </si>
  <si>
    <t>5Е2 840 089</t>
  </si>
  <si>
    <t xml:space="preserve">УРП  82           </t>
  </si>
  <si>
    <t>5Е2 840 082</t>
  </si>
  <si>
    <t>Детектор ДТП 258 - 05</t>
  </si>
  <si>
    <t>5Е2 722 258 - 05</t>
  </si>
  <si>
    <t>К - т м/част для  ДТП и ПИД(Ан)</t>
  </si>
  <si>
    <t>5Е2 722 258 - 06</t>
  </si>
  <si>
    <t>Стойка для пробоотборника</t>
  </si>
  <si>
    <t>5Е6 150 343</t>
  </si>
  <si>
    <t>Термоионный детектор ТИД</t>
  </si>
  <si>
    <t>5Е2 722 249 - 02</t>
  </si>
  <si>
    <t>ДПР  ( Ц 600 )</t>
  </si>
  <si>
    <t>5Е2 722 150 - 02</t>
  </si>
  <si>
    <t>Испаритель капилл - ИК</t>
  </si>
  <si>
    <t>5Е2 967 054</t>
  </si>
  <si>
    <t xml:space="preserve">Ячейка детектора           </t>
  </si>
  <si>
    <t>5Е2 722 064</t>
  </si>
  <si>
    <t>5Е2 722 150 Л</t>
  </si>
  <si>
    <t>5Е2 722 150-01 Л</t>
  </si>
  <si>
    <t>ДПР  - К  ( Ц 600 )</t>
  </si>
  <si>
    <t>5Е2 722 150 - 03</t>
  </si>
  <si>
    <t>Детектор ДТП с исполн 02 , 03</t>
  </si>
  <si>
    <t>К-т монтаж частей к ПИД 245</t>
  </si>
  <si>
    <t>5Е4 075 237 Л</t>
  </si>
  <si>
    <t>5Е2 722 255 Л</t>
  </si>
  <si>
    <t>5Е2 722 249-01 Л</t>
  </si>
  <si>
    <t xml:space="preserve">УДЖ - 179 </t>
  </si>
  <si>
    <t>5Е3 620 179-01 Л</t>
  </si>
  <si>
    <t>5Е2 840 133 Л;-01Л</t>
  </si>
  <si>
    <t>5Е2 840 084  Л</t>
  </si>
  <si>
    <t>5Е2 840 089-01 Л</t>
  </si>
  <si>
    <t>5Е2 833 163 Л</t>
  </si>
  <si>
    <t>5Е3 620 182 Л</t>
  </si>
  <si>
    <t>БДГ - 184</t>
  </si>
  <si>
    <t>5Е3 620 184  Л</t>
  </si>
  <si>
    <t xml:space="preserve">К -т для ДТП с ИН , КН ( Ц 600 ) </t>
  </si>
  <si>
    <t>5Е4 075 270</t>
  </si>
  <si>
    <t xml:space="preserve">Кран-дозатор  с исполн         </t>
  </si>
  <si>
    <t>5Е4 460 234  Л</t>
  </si>
  <si>
    <t xml:space="preserve">К -т для ПИД с ИК , КК ( Ц 600 ) </t>
  </si>
  <si>
    <t>5Е4 075 271</t>
  </si>
  <si>
    <t>К - т  для ПИД с КД ( Ц 600 )</t>
  </si>
  <si>
    <t>5Е4 075 274</t>
  </si>
  <si>
    <t>К - т  для ДТП с КД ( Ц 600 )</t>
  </si>
  <si>
    <t>5Е4 075 275</t>
  </si>
  <si>
    <t xml:space="preserve">Ячейка              </t>
  </si>
  <si>
    <t>5Е2 722 232 ; 130</t>
  </si>
  <si>
    <t xml:space="preserve">КД 234 - 06   6Т           </t>
  </si>
  <si>
    <t>5Е4 460 234 - 06</t>
  </si>
  <si>
    <t xml:space="preserve">КД 234 - 07  10Т           </t>
  </si>
  <si>
    <t>5Е4 460 234 - 07</t>
  </si>
  <si>
    <t>К - т для работы с ПИД и с ДТП</t>
  </si>
  <si>
    <t>5Е2 722 258 - 07</t>
  </si>
  <si>
    <t>5Е2 722 258 - 07 Л</t>
  </si>
  <si>
    <t>5Е4 075 237 - 01 Л</t>
  </si>
  <si>
    <t>5Е4 075 241 - 03 Л</t>
  </si>
  <si>
    <t>5Е2 722 258 - 06 Л</t>
  </si>
  <si>
    <t>5Е2 722 240 - 03 Л</t>
  </si>
  <si>
    <t>5Е2 722 249 - 02 Л</t>
  </si>
  <si>
    <t>5Е2 722 258; - 01 Л</t>
  </si>
  <si>
    <t>5Е2 722 258 - 05 Л</t>
  </si>
  <si>
    <t>Испаритель ИС-52</t>
  </si>
  <si>
    <t>5Е2 967 052; -01</t>
  </si>
  <si>
    <t>КД 234 - 09 ( Ц 800 )</t>
  </si>
  <si>
    <t>5Е4 460 234 - 09 Л</t>
  </si>
  <si>
    <t>5Е4 460 234 - 09</t>
  </si>
  <si>
    <t>Термодесорбер ТД 147-02 (капилляр. колонки)</t>
  </si>
  <si>
    <t xml:space="preserve">5Е2 840 147-02 </t>
  </si>
  <si>
    <t>5Е2 840 147-02 Л</t>
  </si>
  <si>
    <t xml:space="preserve">КД 234 - 10 </t>
  </si>
  <si>
    <t>5Е4 460 234 - 10</t>
  </si>
  <si>
    <t>5Е4 460 234 - 10 Л</t>
  </si>
  <si>
    <t>5Е4 075 241 - 05</t>
  </si>
  <si>
    <t>5Е4 075 241 - 05 Л</t>
  </si>
  <si>
    <t xml:space="preserve">К - т  для СДТП с КД </t>
  </si>
  <si>
    <t>5Е2 722 258 - 09</t>
  </si>
  <si>
    <t>5Е2 722 258 - 09-Л</t>
  </si>
  <si>
    <t>5Е4 075 241 - 04Л</t>
  </si>
  <si>
    <t>Кран-дозатор  КД 234-08</t>
  </si>
  <si>
    <t>5Е4 460 234-08</t>
  </si>
  <si>
    <t>5Е2 722 258 - 08</t>
  </si>
  <si>
    <t>5Е2 722 258 - 08 Л</t>
  </si>
  <si>
    <t>5Е4 075 271-01</t>
  </si>
  <si>
    <t>КД 234-08</t>
  </si>
  <si>
    <t>5Е2 840 133-02</t>
  </si>
  <si>
    <t>5Е2 840 133-02 Л</t>
  </si>
  <si>
    <t xml:space="preserve">Амортизатор      </t>
  </si>
  <si>
    <t>5Е4 450 006</t>
  </si>
  <si>
    <t>Вкладыш</t>
  </si>
  <si>
    <t>5Е8 214 123</t>
  </si>
  <si>
    <t>5Е8 214 124</t>
  </si>
  <si>
    <t>Втулка к АТЛ 111</t>
  </si>
  <si>
    <t>5Е8 227 453-01</t>
  </si>
  <si>
    <t xml:space="preserve">Втулка               </t>
  </si>
  <si>
    <t>5Е8 223 272</t>
  </si>
  <si>
    <t>Гайка накидная</t>
  </si>
  <si>
    <t>5Е8 939 608</t>
  </si>
  <si>
    <t xml:space="preserve">Втулка              </t>
  </si>
  <si>
    <t>5Е8 223 630</t>
  </si>
  <si>
    <t>5Е8 227 453-03</t>
  </si>
  <si>
    <t xml:space="preserve">Втулка             </t>
  </si>
  <si>
    <t>5Е8 220 758,02,04</t>
  </si>
  <si>
    <t>5Е8 223 777</t>
  </si>
  <si>
    <t xml:space="preserve">Втулка       </t>
  </si>
  <si>
    <t>5Е7 860 244</t>
  </si>
  <si>
    <t>5Е8 220 281</t>
  </si>
  <si>
    <t xml:space="preserve">Втулка        </t>
  </si>
  <si>
    <t>5Е8 223 563</t>
  </si>
  <si>
    <t>5Е8 223 679-01</t>
  </si>
  <si>
    <t>5Е8 223 757</t>
  </si>
  <si>
    <t>5Е8 223 788</t>
  </si>
  <si>
    <t>5Е8 939 595-01</t>
  </si>
  <si>
    <t xml:space="preserve">Втулка      </t>
  </si>
  <si>
    <t>5Е8 223 801</t>
  </si>
  <si>
    <t>5Е8 223 929</t>
  </si>
  <si>
    <t>5Е8 223 956</t>
  </si>
  <si>
    <t xml:space="preserve">Гайка                 </t>
  </si>
  <si>
    <t>5Е8 930 001</t>
  </si>
  <si>
    <t>5Е8 935 024</t>
  </si>
  <si>
    <t>5Е8 939 064</t>
  </si>
  <si>
    <t>5Е8 939 094</t>
  </si>
  <si>
    <t>5Е8 939 094-01</t>
  </si>
  <si>
    <t>5Е8 939 404</t>
  </si>
  <si>
    <t xml:space="preserve">Гайка                </t>
  </si>
  <si>
    <t>5Е8 939 488-05</t>
  </si>
  <si>
    <t xml:space="preserve">Гайка          </t>
  </si>
  <si>
    <t>5Е8 935 124</t>
  </si>
  <si>
    <t>5Е8 939 258</t>
  </si>
  <si>
    <t>5Е8 939 415</t>
  </si>
  <si>
    <t>5Е8 939 487</t>
  </si>
  <si>
    <t>5Е8 939 491</t>
  </si>
  <si>
    <t>5Е8 939 492</t>
  </si>
  <si>
    <t xml:space="preserve">Горелка            </t>
  </si>
  <si>
    <t>5Е5 877 010</t>
  </si>
  <si>
    <t>5Е5 877 018</t>
  </si>
  <si>
    <t xml:space="preserve">Доза                   </t>
  </si>
  <si>
    <t>5Е6 456 647</t>
  </si>
  <si>
    <t>5Е6 456 648</t>
  </si>
  <si>
    <t>5Е6 456 649</t>
  </si>
  <si>
    <t xml:space="preserve">Дроссель          </t>
  </si>
  <si>
    <t>5Е4 463 070</t>
  </si>
  <si>
    <t xml:space="preserve">Дроссель         </t>
  </si>
  <si>
    <t>5Е4 463 070-01</t>
  </si>
  <si>
    <t xml:space="preserve">Вкладыш </t>
  </si>
  <si>
    <t xml:space="preserve">5Е8 214 000 </t>
  </si>
  <si>
    <t xml:space="preserve">Зажигалка          </t>
  </si>
  <si>
    <t>5Е5 869 005</t>
  </si>
  <si>
    <t>5Е5 869 006</t>
  </si>
  <si>
    <t>5Е5 863 218</t>
  </si>
  <si>
    <t>5Е5 863 352</t>
  </si>
  <si>
    <t>Вентиль РУ-64 к ПГО-50 и 400</t>
  </si>
  <si>
    <t>А7 05 009 001,01</t>
  </si>
  <si>
    <t>Делитель Д - 03</t>
  </si>
  <si>
    <t>5Е2 727 003</t>
  </si>
  <si>
    <t xml:space="preserve">Втулка </t>
  </si>
  <si>
    <t>5Е8 220 964</t>
  </si>
  <si>
    <t>5Е8 214 132;136</t>
  </si>
  <si>
    <t>Изолятор</t>
  </si>
  <si>
    <t>5Е7 860 258</t>
  </si>
  <si>
    <t xml:space="preserve">Золотник      </t>
  </si>
  <si>
    <t>5Е7 014 096</t>
  </si>
  <si>
    <t xml:space="preserve">Изолятор </t>
  </si>
  <si>
    <t>5Е7 890 091</t>
  </si>
  <si>
    <t xml:space="preserve">Изолятор             </t>
  </si>
  <si>
    <t>5Е7 890 150</t>
  </si>
  <si>
    <t>5Е7 890 186</t>
  </si>
  <si>
    <t>5Е7 890 238</t>
  </si>
  <si>
    <t>Держатель</t>
  </si>
  <si>
    <t>5Е8 126 378</t>
  </si>
  <si>
    <t>Колонка мет 4 м (Цв800)</t>
  </si>
  <si>
    <t>5Е6 498 578</t>
  </si>
  <si>
    <t xml:space="preserve">Колонка мет 4 м (Цветаналит.) </t>
  </si>
  <si>
    <t>5Е6 498 729</t>
  </si>
  <si>
    <t xml:space="preserve">Колонка мет 1 м (Цв800)     </t>
  </si>
  <si>
    <t>5Е6 498 123</t>
  </si>
  <si>
    <t xml:space="preserve">Колонка мет 1 м (Цв600)     </t>
  </si>
  <si>
    <t>5Е6 498 704</t>
  </si>
  <si>
    <t>5Е6 498 712</t>
  </si>
  <si>
    <t xml:space="preserve">Колонка мет 1 м (Цветаналит.)    </t>
  </si>
  <si>
    <t>5Е6 498 718</t>
  </si>
  <si>
    <t>Колонка мет 2 м (Цв800)</t>
  </si>
  <si>
    <t>5Е6 498 124</t>
  </si>
  <si>
    <t>Колонка мет 2 м (Цв600)</t>
  </si>
  <si>
    <t>5Е6 498 705</t>
  </si>
  <si>
    <t xml:space="preserve">Колонка мет 2 м  (Цв600) </t>
  </si>
  <si>
    <t>5Е6 498 713</t>
  </si>
  <si>
    <t>Колонка мет 2 м (Цветаналит.)</t>
  </si>
  <si>
    <t>5Е6 498 719</t>
  </si>
  <si>
    <t>Колонка мет 3 м (Цв800)</t>
  </si>
  <si>
    <t>5Е6 498 125</t>
  </si>
  <si>
    <t xml:space="preserve">Колонка мет 3 м  (Цв600)  </t>
  </si>
  <si>
    <t>5Е6 498 706</t>
  </si>
  <si>
    <t>Колонка мет 3 м   (Цветаналит.)</t>
  </si>
  <si>
    <t>5Е6 498 720</t>
  </si>
  <si>
    <t>Колонка мет 6 м  (Цв800)</t>
  </si>
  <si>
    <t>5Е6 498 642</t>
  </si>
  <si>
    <t>Колонка мет 6 м  (Цв600)</t>
  </si>
  <si>
    <t>5Е6 498 707</t>
  </si>
  <si>
    <t>Колонка мет 6 м (Цветаналит.)</t>
  </si>
  <si>
    <t>5Е6 498 731</t>
  </si>
  <si>
    <t xml:space="preserve">Колонка мет 5 м  (Цв800)      </t>
  </si>
  <si>
    <t>5Е6 498 571</t>
  </si>
  <si>
    <t xml:space="preserve">Колонка мет 5 м  (Цветаналит.)      </t>
  </si>
  <si>
    <t>5Е6 498 730</t>
  </si>
  <si>
    <t xml:space="preserve">Колонка ст 1м  d4;d6 (Цв.580)   </t>
  </si>
  <si>
    <t>5Е6 498 424</t>
  </si>
  <si>
    <t xml:space="preserve">Колонка ст 1м  d4;d6 (Цв.800)   </t>
  </si>
  <si>
    <t>5Е6 498 646</t>
  </si>
  <si>
    <t xml:space="preserve">Колонка ст 1м  d4;d6 (Цв.600)   </t>
  </si>
  <si>
    <t>5Е6 498 708</t>
  </si>
  <si>
    <t xml:space="preserve">Колонка ст 1м  d4;d6 (Цветаналит.)   </t>
  </si>
  <si>
    <t>5Е6 498 721</t>
  </si>
  <si>
    <t>Колонка ст 2м  d4;d6 (Цв.580)</t>
  </si>
  <si>
    <t>5Е6 498 425</t>
  </si>
  <si>
    <t xml:space="preserve">Колонка ст 2м  d4;d6 (Цв.800)   </t>
  </si>
  <si>
    <t>5Е6 498 647</t>
  </si>
  <si>
    <t xml:space="preserve">Колонка ст 2м  d4;d6 (Цв.600)   </t>
  </si>
  <si>
    <t>5Е6 498 709</t>
  </si>
  <si>
    <t xml:space="preserve">Колонка ст 2м  d4;d6 (Цвветаналит)   </t>
  </si>
  <si>
    <t>5Е6 498 722</t>
  </si>
  <si>
    <t>Колонка ст 3м  d4;d6 (Цв800)</t>
  </si>
  <si>
    <t>5Е6 498 141</t>
  </si>
  <si>
    <t xml:space="preserve">Колонка ст 3м  d4;d6 (Цв580)  </t>
  </si>
  <si>
    <t>5Е6 498 426</t>
  </si>
  <si>
    <t xml:space="preserve">Колонка ст 3м  d4;d6 (Цв600)  </t>
  </si>
  <si>
    <t>5Е6 498 711</t>
  </si>
  <si>
    <t xml:space="preserve">Колонка ст 4м  d4;d6 (Цв800)  </t>
  </si>
  <si>
    <t>5Е6 498 602</t>
  </si>
  <si>
    <t xml:space="preserve">Колонка ст 4м  d4;d6 (Цветаналит.)  </t>
  </si>
  <si>
    <t>5Е6 498 734</t>
  </si>
  <si>
    <t xml:space="preserve">Кольцо </t>
  </si>
  <si>
    <t>5Е8 680 108</t>
  </si>
  <si>
    <t>5Е8 683 925-01</t>
  </si>
  <si>
    <t xml:space="preserve">Кольцо             </t>
  </si>
  <si>
    <t>5Е8 683 192</t>
  </si>
  <si>
    <t>5Е8 683 192-01</t>
  </si>
  <si>
    <t>5Е8 683 223</t>
  </si>
  <si>
    <t>5Е7 854 184</t>
  </si>
  <si>
    <t>5Е8 684 309</t>
  </si>
  <si>
    <t>5Е8 683 466;01</t>
  </si>
  <si>
    <t xml:space="preserve">Кольцо            </t>
  </si>
  <si>
    <t>5Е8 683 925</t>
  </si>
  <si>
    <t>5Е8 683 925-02</t>
  </si>
  <si>
    <t>РДГ - 4 - 2 ( Ц 600 )</t>
  </si>
  <si>
    <t>5Е2 573 063 ; - 01</t>
  </si>
  <si>
    <t>К-т дет для раб КК с БПГ-175 и 186</t>
  </si>
  <si>
    <t>5Е4 075 241</t>
  </si>
  <si>
    <t>К-т деталей для метанатора</t>
  </si>
  <si>
    <t>5Е4 075 228</t>
  </si>
  <si>
    <t>К-т монт частей БДГ-182,184</t>
  </si>
  <si>
    <t>5Е4 075 245</t>
  </si>
  <si>
    <t>К-т для замены эл двигателя</t>
  </si>
  <si>
    <t>5Е4 071 192</t>
  </si>
  <si>
    <t>К-т для ремонта ПГО</t>
  </si>
  <si>
    <t>5Е4 075 265</t>
  </si>
  <si>
    <t>К-т дет для раб с КД 234-02</t>
  </si>
  <si>
    <t>5Е4 075 241-02</t>
  </si>
  <si>
    <t>РРГ - 10 ( Ц 600, Ан )</t>
  </si>
  <si>
    <t>5Е2 833 181</t>
  </si>
  <si>
    <t>РРГ - 100 ( Ц 600 , Ан)</t>
  </si>
  <si>
    <t>5Е2 833 181 - 01</t>
  </si>
  <si>
    <t>РРГ - 1000 ( Ц 600, Ан)</t>
  </si>
  <si>
    <t>5Е2 833 181 - 02</t>
  </si>
  <si>
    <t>МГ-100-02</t>
  </si>
  <si>
    <t>5Е2 573 066</t>
  </si>
  <si>
    <t>К-т дет для раб КК с БПГ175 и 186</t>
  </si>
  <si>
    <t>5Е4 075 241 - Л</t>
  </si>
  <si>
    <t xml:space="preserve">Колонка ст 1м  </t>
  </si>
  <si>
    <t>5Е6 498 646;708;721;424 Л</t>
  </si>
  <si>
    <t xml:space="preserve">Колонка ст 2м  </t>
  </si>
  <si>
    <t>5Е6 498 647;709;722;425 Л</t>
  </si>
  <si>
    <t xml:space="preserve">Колонка ст 3м  </t>
  </si>
  <si>
    <t>5Е6 498 141;426;711;736 Л</t>
  </si>
  <si>
    <t xml:space="preserve">Колонка ст 4м </t>
  </si>
  <si>
    <t>5Е6 498 602;734 Л</t>
  </si>
  <si>
    <t xml:space="preserve">Колонка мет 4 м      </t>
  </si>
  <si>
    <t>5Е6 498 578;729  Л</t>
  </si>
  <si>
    <t xml:space="preserve">Колонка мет 5 м      </t>
  </si>
  <si>
    <t>5Е6 498 571;730  Л</t>
  </si>
  <si>
    <t xml:space="preserve">Колонка мет 6 м      </t>
  </si>
  <si>
    <t>5Е6 498 642;707;731 Л</t>
  </si>
  <si>
    <t xml:space="preserve">Колонка мет 8 м      </t>
  </si>
  <si>
    <t>5Е6 498 579  Л</t>
  </si>
  <si>
    <t xml:space="preserve">Колонка мет 9 м (Цв800)     </t>
  </si>
  <si>
    <t>5Е6 498 580; 753 Л</t>
  </si>
  <si>
    <t xml:space="preserve">К-т монт частей </t>
  </si>
  <si>
    <t>5Е4 075 228 Л</t>
  </si>
  <si>
    <t>5Е4 075 245 Л</t>
  </si>
  <si>
    <t>ПД - 4 - 2К</t>
  </si>
  <si>
    <t>5Е2 832 007</t>
  </si>
  <si>
    <t>РРГ-100 А/Г</t>
  </si>
  <si>
    <t>5Е2 833 177</t>
  </si>
  <si>
    <t>РРГ-100 ВДР</t>
  </si>
  <si>
    <t>5Е2 833 177-01</t>
  </si>
  <si>
    <t>РРГ-1000 ВЗД</t>
  </si>
  <si>
    <t>5Е2 833 177-02</t>
  </si>
  <si>
    <t>РРГ-10 А/Г</t>
  </si>
  <si>
    <t>5Е2 833 177-03</t>
  </si>
  <si>
    <t>РРГ-1000 А/Г( для цеха №1)</t>
  </si>
  <si>
    <t>5Е2 833 177-04</t>
  </si>
  <si>
    <t>РДГ - 4</t>
  </si>
  <si>
    <t>5Е2 573 060</t>
  </si>
  <si>
    <t xml:space="preserve">Конус        </t>
  </si>
  <si>
    <t>5Е8 323 010</t>
  </si>
  <si>
    <t>Кольцо</t>
  </si>
  <si>
    <t>5Е8 684 344</t>
  </si>
  <si>
    <t>К-т монтаж част д/ метанирован</t>
  </si>
  <si>
    <t>5Е4 075 228 - 01</t>
  </si>
  <si>
    <t>5Е4 075 228-01 Л</t>
  </si>
  <si>
    <t xml:space="preserve">Кабель               </t>
  </si>
  <si>
    <t>5Е4 850 012;-02</t>
  </si>
  <si>
    <t>Корпус</t>
  </si>
  <si>
    <t>5Е8 035 899</t>
  </si>
  <si>
    <t>5Е4 853 124</t>
  </si>
  <si>
    <t>5Е4 853 148</t>
  </si>
  <si>
    <t>5Е4 853 171</t>
  </si>
  <si>
    <t>5Е4 853 185</t>
  </si>
  <si>
    <t xml:space="preserve">Кабель              </t>
  </si>
  <si>
    <t>5Е4 853 193</t>
  </si>
  <si>
    <t>5Е4 853 391</t>
  </si>
  <si>
    <t>5Е4 853 396</t>
  </si>
  <si>
    <t>ПД - 4 - 2 (Ц 600)</t>
  </si>
  <si>
    <t>5Е2 832 008; - 01</t>
  </si>
  <si>
    <t xml:space="preserve">Мембрана          </t>
  </si>
  <si>
    <t>5Е7 010 229; - 01</t>
  </si>
  <si>
    <t>Прокладка</t>
  </si>
  <si>
    <t>5Е8 684 837</t>
  </si>
  <si>
    <t>Кольцо для АТЛ</t>
  </si>
  <si>
    <t>5Е8 685 363</t>
  </si>
  <si>
    <t>Расходомер мыльно-пенный</t>
  </si>
  <si>
    <t>5Е2 833 157</t>
  </si>
  <si>
    <t>Пленочный измерит расхода (ц 600 )</t>
  </si>
  <si>
    <t>5Е2 833 180</t>
  </si>
  <si>
    <t>5Е8 939 488-02</t>
  </si>
  <si>
    <t>Манжета для АТЛ</t>
  </si>
  <si>
    <t>5Е8 687 123</t>
  </si>
  <si>
    <t>Плата индикации</t>
  </si>
  <si>
    <t>5Е5 104 148</t>
  </si>
  <si>
    <t>Провод</t>
  </si>
  <si>
    <t>5Е6 640 763</t>
  </si>
  <si>
    <t>Плата согласования</t>
  </si>
  <si>
    <t>5Е5 283 194</t>
  </si>
  <si>
    <t>Плата упр шаг дв</t>
  </si>
  <si>
    <t>5Е5 139 177</t>
  </si>
  <si>
    <t>Стабилизатор</t>
  </si>
  <si>
    <t>5Е5 123 122</t>
  </si>
  <si>
    <t xml:space="preserve">Модуль управления </t>
  </si>
  <si>
    <t>5Е5 139 179</t>
  </si>
  <si>
    <t xml:space="preserve">Манжета            </t>
  </si>
  <si>
    <t>5Е8 687 112</t>
  </si>
  <si>
    <t xml:space="preserve">Манжета     </t>
  </si>
  <si>
    <t>5Е8 687 097</t>
  </si>
  <si>
    <t xml:space="preserve">Манжета    </t>
  </si>
  <si>
    <t>5Е8 687 102</t>
  </si>
  <si>
    <t xml:space="preserve">Манжета  </t>
  </si>
  <si>
    <t>5Е8 687 115</t>
  </si>
  <si>
    <t>5Е5 892 010; 051</t>
  </si>
  <si>
    <t>5Е5 892 018; 048</t>
  </si>
  <si>
    <t>5Е7 010 161</t>
  </si>
  <si>
    <t xml:space="preserve">Муфта                 </t>
  </si>
  <si>
    <t>5Е8 658 126</t>
  </si>
  <si>
    <t xml:space="preserve">Муфта             </t>
  </si>
  <si>
    <t>5Е8 658 138</t>
  </si>
  <si>
    <t>5Е8 658 155 ; 154</t>
  </si>
  <si>
    <t xml:space="preserve">Нагреватель      </t>
  </si>
  <si>
    <t>5Е5 863 178</t>
  </si>
  <si>
    <t>5Е5 863 222 Э</t>
  </si>
  <si>
    <t>5Е8 684 400</t>
  </si>
  <si>
    <t>5Е8 685 177</t>
  </si>
  <si>
    <t>Переходник</t>
  </si>
  <si>
    <t>5Е6 453 830</t>
  </si>
  <si>
    <t>5Е6 498 505</t>
  </si>
  <si>
    <t>5Е6 453 881</t>
  </si>
  <si>
    <t xml:space="preserve">Наконечник солевый    </t>
  </si>
  <si>
    <t>5Е8 128 016</t>
  </si>
  <si>
    <t xml:space="preserve">Наконечник солевый     </t>
  </si>
  <si>
    <t>5Е6 157 017</t>
  </si>
  <si>
    <t>5Е6 453 911</t>
  </si>
  <si>
    <t>5Е6 453 912</t>
  </si>
  <si>
    <t xml:space="preserve">Ниппель               </t>
  </si>
  <si>
    <t>5Е8 652 780</t>
  </si>
  <si>
    <t>Игла</t>
  </si>
  <si>
    <t>5Е6 054 015</t>
  </si>
  <si>
    <t>Заглушка</t>
  </si>
  <si>
    <t>5Е8 632 360</t>
  </si>
  <si>
    <t>5Е5 898 106</t>
  </si>
  <si>
    <t xml:space="preserve">Ниппель                 </t>
  </si>
  <si>
    <t>5Е8 652 780-06</t>
  </si>
  <si>
    <t>5Е6 453 839</t>
  </si>
  <si>
    <t>5Е6 453 472</t>
  </si>
  <si>
    <t xml:space="preserve">Пассик           </t>
  </si>
  <si>
    <t>5Е8 684 245</t>
  </si>
  <si>
    <t>5Е5 139 171</t>
  </si>
  <si>
    <t xml:space="preserve">Усилитель мощности </t>
  </si>
  <si>
    <t>5Е5 032 076</t>
  </si>
  <si>
    <t>Модуль питания ДТП ( Ц 600 )</t>
  </si>
  <si>
    <t>5Е5 087 198</t>
  </si>
  <si>
    <t>Модуль питания ПИД ( Ц 600 )</t>
  </si>
  <si>
    <t>5Е5 087 199</t>
  </si>
  <si>
    <t>Плата  контроллера ( Ц 600 )</t>
  </si>
  <si>
    <t>5Е5 284 140</t>
  </si>
  <si>
    <t>Плата  упр газов модулями ( Ц 600 )</t>
  </si>
  <si>
    <t>5Е5 139 181</t>
  </si>
  <si>
    <t xml:space="preserve">Плата БУ-125 ПНЧ                     </t>
  </si>
  <si>
    <t>5Е5 406 027</t>
  </si>
  <si>
    <t xml:space="preserve">Плата БУ-125 стабилиз темп      </t>
  </si>
  <si>
    <t>5Е5 123 058</t>
  </si>
  <si>
    <t xml:space="preserve">Плата БУ-125 мод. инт.             </t>
  </si>
  <si>
    <t>5Е5 422 225</t>
  </si>
  <si>
    <t xml:space="preserve">Плата БУ-125 рег. темп          </t>
  </si>
  <si>
    <t>5Е5 868 092</t>
  </si>
  <si>
    <t>5Е8 685 253</t>
  </si>
  <si>
    <t xml:space="preserve">ПДИ - 1 П   усилитель           </t>
  </si>
  <si>
    <t>5Е5 283 132</t>
  </si>
  <si>
    <t xml:space="preserve">Плата  ПНЧ                             </t>
  </si>
  <si>
    <t>5Е5 406 064</t>
  </si>
  <si>
    <t xml:space="preserve">Плата                                    </t>
  </si>
  <si>
    <t>5Е5 422 280</t>
  </si>
  <si>
    <t xml:space="preserve">Плата тиристоров                     </t>
  </si>
  <si>
    <t>5Е5 422 248</t>
  </si>
  <si>
    <t xml:space="preserve">Плата индикации                    </t>
  </si>
  <si>
    <t>5Е5 104 060</t>
  </si>
  <si>
    <t>5Е5 104 146</t>
  </si>
  <si>
    <t xml:space="preserve">Плата индикации                      </t>
  </si>
  <si>
    <t>5Е5 104 144</t>
  </si>
  <si>
    <t xml:space="preserve">Стабилизатор                        </t>
  </si>
  <si>
    <t>5Е5 123 116</t>
  </si>
  <si>
    <t>5Е8 685 315</t>
  </si>
  <si>
    <t>5Е8 685 292</t>
  </si>
  <si>
    <t xml:space="preserve">МодульИРГ        </t>
  </si>
  <si>
    <t>5Е2 833 176</t>
  </si>
  <si>
    <t xml:space="preserve">МодульИРГ       </t>
  </si>
  <si>
    <t xml:space="preserve">5Е2 833 176-01  </t>
  </si>
  <si>
    <t xml:space="preserve">МодульИРГ      </t>
  </si>
  <si>
    <t xml:space="preserve">5Е2 833 176-02 </t>
  </si>
  <si>
    <t xml:space="preserve">Провод               </t>
  </si>
  <si>
    <t>5Е6 640 334</t>
  </si>
  <si>
    <t xml:space="preserve">Прокладка           </t>
  </si>
  <si>
    <t>5Е8 680 006</t>
  </si>
  <si>
    <t>5Е8 680 012</t>
  </si>
  <si>
    <t>5Е8 683 017</t>
  </si>
  <si>
    <t xml:space="preserve">Прокладка         </t>
  </si>
  <si>
    <t>5Е8 685 051</t>
  </si>
  <si>
    <t>5Е8 683 063</t>
  </si>
  <si>
    <t xml:space="preserve">Прокладка        </t>
  </si>
  <si>
    <t>5Е8 680 065</t>
  </si>
  <si>
    <t xml:space="preserve">5Е8 683 188-01 </t>
  </si>
  <si>
    <t>5Е8 684 212</t>
  </si>
  <si>
    <t>5Е7 840 400</t>
  </si>
  <si>
    <t xml:space="preserve">Прокладка          </t>
  </si>
  <si>
    <t>5Е8 683 573</t>
  </si>
  <si>
    <t>5Е8 683 590</t>
  </si>
  <si>
    <t>5Е8 684 607</t>
  </si>
  <si>
    <t>5Е8 684 701</t>
  </si>
  <si>
    <t>5Е8 684 746</t>
  </si>
  <si>
    <t xml:space="preserve">Прокладка    </t>
  </si>
  <si>
    <t>5Е8 684 714</t>
  </si>
  <si>
    <t>5Е8 684 452</t>
  </si>
  <si>
    <t>5Е8 683 486</t>
  </si>
  <si>
    <t>5Е8 684 561</t>
  </si>
  <si>
    <t>5Е8 684 814</t>
  </si>
  <si>
    <t>5Е8 684 562</t>
  </si>
  <si>
    <t>5Е8 684 588</t>
  </si>
  <si>
    <t>5Е8 684 588-01</t>
  </si>
  <si>
    <t>5Е8 684 745</t>
  </si>
  <si>
    <t xml:space="preserve">Пружина              </t>
  </si>
  <si>
    <t>5Е8 383 087</t>
  </si>
  <si>
    <t>5Е8 685 289</t>
  </si>
  <si>
    <t xml:space="preserve">Пружина            </t>
  </si>
  <si>
    <t>5Е8 387 110</t>
  </si>
  <si>
    <t xml:space="preserve">Пружина             </t>
  </si>
  <si>
    <t>5Е8 387 111</t>
  </si>
  <si>
    <t>5Е8 383 197</t>
  </si>
  <si>
    <t xml:space="preserve">Прокладка   </t>
  </si>
  <si>
    <t>5Е8 685 293</t>
  </si>
  <si>
    <t>5Е8 685 314</t>
  </si>
  <si>
    <t>5Е8 684 815</t>
  </si>
  <si>
    <t>5Е8 684 878</t>
  </si>
  <si>
    <t>5Е8 684 879, 869</t>
  </si>
  <si>
    <t>5Е8 684 880</t>
  </si>
  <si>
    <t>Тройник</t>
  </si>
  <si>
    <t>5Е6 453 782, 547</t>
  </si>
  <si>
    <t>5Е7 840 534</t>
  </si>
  <si>
    <t xml:space="preserve">Регулятор расхода газа          </t>
  </si>
  <si>
    <t>5Е2 573 054</t>
  </si>
  <si>
    <t>Регулятор давления газа</t>
  </si>
  <si>
    <t>5Е2 573 051-02</t>
  </si>
  <si>
    <t xml:space="preserve">Спираль        </t>
  </si>
  <si>
    <t>5Е7 067  025</t>
  </si>
  <si>
    <t>5Е7 067  036</t>
  </si>
  <si>
    <t xml:space="preserve">Спираль      </t>
  </si>
  <si>
    <t>5Е5 863 100-01</t>
  </si>
  <si>
    <t>Седло клапана</t>
  </si>
  <si>
    <t>5Е5 890 030</t>
  </si>
  <si>
    <t xml:space="preserve">Скоба       </t>
  </si>
  <si>
    <t>5Е8 667 593</t>
  </si>
  <si>
    <t xml:space="preserve">Фильтр             </t>
  </si>
  <si>
    <t>5Е2 966 119 и 118</t>
  </si>
  <si>
    <t xml:space="preserve">Блок тиристоров </t>
  </si>
  <si>
    <t>5Е5 422 427, 429</t>
  </si>
  <si>
    <t>Плата ключей</t>
  </si>
  <si>
    <t>5Е5 422 239</t>
  </si>
  <si>
    <t xml:space="preserve">Термопредохранитель      </t>
  </si>
  <si>
    <t>5Е5 862 053</t>
  </si>
  <si>
    <t xml:space="preserve">Термопредохранитель    </t>
  </si>
  <si>
    <t>5Е5 862 061</t>
  </si>
  <si>
    <t xml:space="preserve">Термопреобразователь     </t>
  </si>
  <si>
    <t>5Е5 869 016</t>
  </si>
  <si>
    <t xml:space="preserve">Термопреобразователь   </t>
  </si>
  <si>
    <t>5Е5 869 017</t>
  </si>
  <si>
    <t xml:space="preserve">Трубка                         </t>
  </si>
  <si>
    <t>5Е7 352 054-03</t>
  </si>
  <si>
    <t>5Е6 498 503</t>
  </si>
  <si>
    <t>5Е5 869 036</t>
  </si>
  <si>
    <t>5Е5 869 037</t>
  </si>
  <si>
    <t>5Е5 886 041</t>
  </si>
  <si>
    <t>5Е7 352 105,109</t>
  </si>
  <si>
    <t xml:space="preserve">Трубка ТД-147                    </t>
  </si>
  <si>
    <t>5Е6 498 728</t>
  </si>
  <si>
    <t>Трубка</t>
  </si>
  <si>
    <t>5Е6 498 536</t>
  </si>
  <si>
    <t>5Е6 453 875</t>
  </si>
  <si>
    <t>5Е6 453 889</t>
  </si>
  <si>
    <t>5Е6 453 821</t>
  </si>
  <si>
    <t>5Е6 453 910</t>
  </si>
  <si>
    <t>Втулка</t>
  </si>
  <si>
    <t>5Е8 220 758-03</t>
  </si>
  <si>
    <t>5Е8 220 758-05</t>
  </si>
  <si>
    <t>5Е8 223 777-03</t>
  </si>
  <si>
    <t>5Е8 223 777-06</t>
  </si>
  <si>
    <t>Штуцер</t>
  </si>
  <si>
    <t>5Е6 454 147</t>
  </si>
  <si>
    <t>5Е6 454 149</t>
  </si>
  <si>
    <t xml:space="preserve">Шайба                       </t>
  </si>
  <si>
    <t>5Е8 942 326</t>
  </si>
  <si>
    <t>5Е8 942 122-01</t>
  </si>
  <si>
    <t xml:space="preserve">Шайба                        </t>
  </si>
  <si>
    <t>5Е8 942 122</t>
  </si>
  <si>
    <t xml:space="preserve">Штуцер                     </t>
  </si>
  <si>
    <t>5Е8 653 562</t>
  </si>
  <si>
    <t xml:space="preserve">Штуцер                      </t>
  </si>
  <si>
    <t>5Е8 035 658</t>
  </si>
  <si>
    <t xml:space="preserve">Штуцер                        </t>
  </si>
  <si>
    <t>5Е8 653 867</t>
  </si>
  <si>
    <t xml:space="preserve">Штуцер         </t>
  </si>
  <si>
    <t>5Е8 653 178-00 ;02</t>
  </si>
  <si>
    <t xml:space="preserve">Штуцер       </t>
  </si>
  <si>
    <t>5Е8 653 820</t>
  </si>
  <si>
    <t>Шайба</t>
  </si>
  <si>
    <t>5Е9 443 125</t>
  </si>
  <si>
    <t>Шток игольчатый с втулкой</t>
  </si>
  <si>
    <t>5Е6 366 175;001</t>
  </si>
  <si>
    <t xml:space="preserve">Эл. чувст          </t>
  </si>
  <si>
    <t>5Е6 036 021</t>
  </si>
  <si>
    <t xml:space="preserve">Эл. чувст         </t>
  </si>
  <si>
    <t>5Е6 036 027-02</t>
  </si>
  <si>
    <t>5Е6 036 048</t>
  </si>
  <si>
    <t>5Е5 329 028</t>
  </si>
  <si>
    <t>Электрод</t>
  </si>
  <si>
    <t>5Е5 596 068</t>
  </si>
  <si>
    <t>5Е6 036 092</t>
  </si>
  <si>
    <t xml:space="preserve">Электрод </t>
  </si>
  <si>
    <t>5Е5 596 012</t>
  </si>
  <si>
    <t>Ячейка</t>
  </si>
  <si>
    <t>5Е7 356 047, 048</t>
  </si>
  <si>
    <t>КОМПЛЕКС АППАРАТНО-ПРОГРАММНЫЙ</t>
  </si>
  <si>
    <t>на базе газового хроматографа "Цвет-800"</t>
  </si>
  <si>
    <t xml:space="preserve">Регистрационное удостоверение Федральной Службы по надзору в сфере здравоохранения и
социального развития № ФС 022а2622/0692-04 от 22.09.2004 г. </t>
  </si>
  <si>
    <t>Лицензия № 99-03-000087 от 30.11.2004 г.</t>
  </si>
  <si>
    <t>Сертификат об утверждениитипа средств измерения RU.C.31.011.A № 22349 от 08.12.2005 г.</t>
  </si>
  <si>
    <r>
      <t xml:space="preserve">Цены на все позиции указаны </t>
    </r>
    <r>
      <rPr>
        <b/>
        <sz val="8"/>
        <color indexed="18"/>
        <rFont val="Tahoma"/>
        <family val="2"/>
      </rPr>
      <t>ТОЛЬКО ДЛЯ ПОСТАВКИ В СОСТАВЕ КОМПЛЕКСА</t>
    </r>
  </si>
  <si>
    <t>БАЗОВЫЕ МОДЕЛИ хроматографа</t>
  </si>
  <si>
    <r>
      <t xml:space="preserve">Хроматограф </t>
    </r>
    <r>
      <rPr>
        <b/>
        <sz val="9"/>
        <rFont val="Tahoma"/>
        <family val="2"/>
      </rPr>
      <t>"Цвет-800"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БПГ-186</t>
    </r>
    <r>
      <rPr>
        <sz val="9"/>
        <rFont val="Tahoma"/>
        <family val="2"/>
      </rPr>
      <t xml:space="preserve">
(регулирование расхода и давления электронное, работа с насадочными и капиллярными колонками)</t>
    </r>
  </si>
  <si>
    <t>Базовая модель 4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</si>
  <si>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БПГ-186</t>
    </r>
  </si>
  <si>
    <t>Базовая модель 5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</si>
  <si>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БПГ-186</t>
    </r>
  </si>
  <si>
    <t>Базовая модель 6</t>
  </si>
  <si>
    <r>
      <t xml:space="preserve">Хроматограф "Цвет-800"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БПГ-175</t>
    </r>
    <r>
      <rPr>
        <sz val="9"/>
        <rFont val="Tahoma"/>
        <family val="2"/>
      </rPr>
      <t xml:space="preserve">
(регулирование расхода и давления ручное, работа с насадочными и капиллярными колонками)</t>
    </r>
  </si>
  <si>
    <t>Базовая модель 7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</si>
  <si>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БПГ-175</t>
    </r>
  </si>
  <si>
    <t>Базовая модель 8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</si>
  <si>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БПГ-175</t>
    </r>
  </si>
  <si>
    <t>Базовая модель 9</t>
  </si>
  <si>
    <t>ДЕТЕКТОРЫ</t>
  </si>
  <si>
    <r>
      <t xml:space="preserve">Пламенно-ионизационный детектор </t>
    </r>
    <r>
      <rPr>
        <b/>
        <sz val="9"/>
        <rFont val="Tahoma"/>
        <family val="2"/>
      </rPr>
      <t>ПИД</t>
    </r>
  </si>
  <si>
    <r>
      <t xml:space="preserve">Детектор по теплопроводности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(проточный, газ-носитель - гелий; полудиффузионный, газ-носитель - азот, аргон)</t>
    </r>
  </si>
  <si>
    <r>
      <t xml:space="preserve">Детектор по теплопроводности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</si>
  <si>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r>
      <t xml:space="preserve">Термоионный детектор </t>
    </r>
    <r>
      <rPr>
        <b/>
        <sz val="9"/>
        <rFont val="Tahoma"/>
        <family val="2"/>
      </rPr>
      <t>ТИД</t>
    </r>
  </si>
  <si>
    <r>
      <t xml:space="preserve">Фотоионизационный детектор </t>
    </r>
    <r>
      <rPr>
        <b/>
        <sz val="9"/>
        <rFont val="Tahoma"/>
        <family val="2"/>
      </rPr>
      <t>ФИД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</si>
  <si>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
</t>
    </r>
    <r>
      <rPr>
        <sz val="9"/>
        <rFont val="Tahoma"/>
        <family val="2"/>
      </rPr>
      <t>(для насадочных колонок)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</si>
  <si>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ДПР-К
</t>
    </r>
    <r>
      <rPr>
        <sz val="9"/>
        <rFont val="Tahoma"/>
        <family val="2"/>
      </rPr>
      <t>(для капиллярных колонок)</t>
    </r>
  </si>
  <si>
    <r>
      <t xml:space="preserve">Пламенно-фотометрический детектор </t>
    </r>
    <r>
      <rPr>
        <b/>
        <sz val="9"/>
        <rFont val="Tahoma"/>
        <family val="2"/>
      </rPr>
      <t>ПФД</t>
    </r>
  </si>
  <si>
    <t>Облагается НДС</t>
  </si>
  <si>
    <t>БЛОКИ И ДОПОЛНИТЕЛЬНЫЕ УСТРОЙСТВА</t>
  </si>
  <si>
    <r>
      <t xml:space="preserve">Блок подготовки газов </t>
    </r>
    <r>
      <rPr>
        <b/>
        <sz val="9"/>
        <rFont val="Tahoma"/>
        <family val="2"/>
      </rPr>
      <t>БПГ-186</t>
    </r>
    <r>
      <rPr>
        <sz val="9"/>
        <rFont val="Tahoma"/>
        <family val="2"/>
      </rPr>
      <t xml:space="preserve">
(регулирование расхода и давления электронное)</t>
    </r>
  </si>
  <si>
    <r>
      <t xml:space="preserve">Блок подготовки газов </t>
    </r>
    <r>
      <rPr>
        <b/>
        <sz val="9"/>
        <rFont val="Tahoma"/>
        <family val="2"/>
      </rPr>
      <t>БПГ-175</t>
    </r>
    <r>
      <rPr>
        <sz val="9"/>
        <rFont val="Tahoma"/>
        <family val="2"/>
      </rPr>
      <t xml:space="preserve">
(регулирование расхода и давления ручное)</t>
    </r>
  </si>
  <si>
    <r>
      <t xml:space="preserve">Блок ионизационного детектирования </t>
    </r>
    <r>
      <rPr>
        <b/>
        <sz val="9"/>
        <rFont val="Tahoma"/>
        <family val="2"/>
      </rPr>
      <t>БИД-45</t>
    </r>
    <r>
      <rPr>
        <sz val="9"/>
        <rFont val="Tahoma"/>
        <family val="2"/>
      </rPr>
      <t xml:space="preserve">
(для детекторов ПИД, ТИД, ФИД, ДПР, ПФД)</t>
    </r>
  </si>
  <si>
    <t>5Е2 032 045-03</t>
  </si>
  <si>
    <r>
      <t xml:space="preserve">Блок дозирования газа </t>
    </r>
    <r>
      <rPr>
        <b/>
        <sz val="9"/>
        <rFont val="Tahoma"/>
        <family val="2"/>
      </rPr>
      <t>БДГ-182</t>
    </r>
    <r>
      <rPr>
        <sz val="9"/>
        <rFont val="Tahoma"/>
        <family val="2"/>
      </rPr>
      <t xml:space="preserve">
(обогреваемый, автоматический)</t>
    </r>
  </si>
  <si>
    <r>
      <t xml:space="preserve">Блок дозирования газа </t>
    </r>
    <r>
      <rPr>
        <b/>
        <sz val="9"/>
        <rFont val="Tahoma"/>
        <family val="2"/>
      </rPr>
      <t>БДГ-184</t>
    </r>
    <r>
      <rPr>
        <sz val="9"/>
        <rFont val="Tahoma"/>
        <family val="2"/>
      </rPr>
      <t xml:space="preserve">
(обогреваемый, автоматический, обратная продувка)</t>
    </r>
  </si>
  <si>
    <r>
      <t xml:space="preserve">Устройство парофазного анализа </t>
    </r>
    <r>
      <rPr>
        <b/>
        <sz val="9"/>
        <rFont val="Tahoma"/>
        <family val="2"/>
      </rPr>
      <t>УРП Фаза</t>
    </r>
  </si>
  <si>
    <r>
      <t xml:space="preserve">Устройство дозирования жидкостей </t>
    </r>
    <r>
      <rPr>
        <b/>
        <sz val="9"/>
        <rFont val="Tahoma"/>
        <family val="2"/>
      </rPr>
      <t>УДЖ-179</t>
    </r>
  </si>
  <si>
    <t>5Е2 840 133-01</t>
  </si>
  <si>
    <r>
      <t xml:space="preserve">Устройство криогенное </t>
    </r>
    <r>
      <rPr>
        <b/>
        <sz val="9"/>
        <rFont val="Tahoma"/>
        <family val="2"/>
      </rPr>
      <t>УК-84</t>
    </r>
  </si>
  <si>
    <r>
      <t xml:space="preserve">Устройство обогатительное </t>
    </r>
    <r>
      <rPr>
        <b/>
        <sz val="9"/>
        <rFont val="Tahoma"/>
        <family val="2"/>
      </rPr>
      <t>УО-89</t>
    </r>
  </si>
  <si>
    <t>5Е2 840 089-01</t>
  </si>
  <si>
    <r>
      <t xml:space="preserve">Кран-дозатор </t>
    </r>
    <r>
      <rPr>
        <b/>
        <sz val="9"/>
        <rFont val="Tahoma"/>
        <family val="2"/>
      </rPr>
      <t xml:space="preserve">КД-234-02
</t>
    </r>
    <r>
      <rPr>
        <sz val="9"/>
        <rFont val="Tahoma"/>
        <family val="2"/>
      </rPr>
      <t>(6-ти портовый, ручной, не термостатируемый)</t>
    </r>
  </si>
  <si>
    <t>5Е4 460 234-02</t>
  </si>
  <si>
    <r>
      <t xml:space="preserve">Кран-дозатор </t>
    </r>
    <r>
      <rPr>
        <b/>
        <sz val="9"/>
        <rFont val="Tahoma"/>
        <family val="2"/>
      </rPr>
      <t>КД-234-08</t>
    </r>
    <r>
      <rPr>
        <sz val="9"/>
        <rFont val="Tahoma"/>
        <family val="2"/>
      </rPr>
      <t xml:space="preserve">
(10-ти портовый, ручной, не термостатируемый)</t>
    </r>
  </si>
  <si>
    <t>5Е4 460 234-08</t>
  </si>
  <si>
    <r>
      <t xml:space="preserve">Кран-дозатор </t>
    </r>
    <r>
      <rPr>
        <b/>
        <sz val="9"/>
        <rFont val="Tahoma"/>
        <family val="2"/>
      </rPr>
      <t>КД-234-09</t>
    </r>
    <r>
      <rPr>
        <sz val="9"/>
        <rFont val="Tahoma"/>
        <family val="2"/>
      </rPr>
      <t xml:space="preserve">
(6-ти портовый, автоматический, термостатируемый)</t>
    </r>
  </si>
  <si>
    <t>5Е4 460 234-09</t>
  </si>
  <si>
    <r>
      <t xml:space="preserve">Кран-дозатор </t>
    </r>
    <r>
      <rPr>
        <b/>
        <sz val="9"/>
        <rFont val="Tahoma"/>
        <family val="2"/>
      </rPr>
      <t>КД-234-03</t>
    </r>
    <r>
      <rPr>
        <sz val="9"/>
        <rFont val="Tahoma"/>
        <family val="2"/>
      </rPr>
      <t xml:space="preserve">
(10-ти портовый, автоматический, термостатируемый)</t>
    </r>
  </si>
  <si>
    <t>5Е4 460 234-03</t>
  </si>
  <si>
    <r>
      <t xml:space="preserve">Пульт управления </t>
    </r>
    <r>
      <rPr>
        <b/>
        <sz val="9"/>
        <rFont val="Tahoma"/>
        <family val="2"/>
      </rPr>
      <t>ПУ-09</t>
    </r>
  </si>
  <si>
    <r>
      <t xml:space="preserve">Микрошприц </t>
    </r>
    <r>
      <rPr>
        <b/>
        <sz val="9"/>
        <rFont val="Tahoma"/>
        <family val="2"/>
      </rPr>
      <t>МШ-50 М</t>
    </r>
    <r>
      <rPr>
        <sz val="9"/>
        <rFont val="Tahoma"/>
        <family val="2"/>
      </rPr>
      <t xml:space="preserve"> (к-т из 2-х шт.)</t>
    </r>
  </si>
  <si>
    <t>5Е2 833 166-02</t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</si>
  <si>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</si>
  <si>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</si>
  <si>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</si>
  <si>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</si>
  <si>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</si>
  <si>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</si>
  <si>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стекл. 3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</si>
  <si>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3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</si>
  <si>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4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</si>
  <si>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4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</si>
  <si>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метал. 4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</si>
  <si>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4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</si>
  <si>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5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</si>
  <si>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5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</si>
  <si>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</si>
  <si>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</si>
  <si>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</si>
  <si>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метал. 8 м</t>
    </r>
    <r>
      <rPr>
        <sz val="9"/>
        <rFont val="Tahoma"/>
        <family val="2"/>
      </rPr>
      <t xml:space="preserve"> (Цвет-800)</t>
    </r>
  </si>
  <si>
    <t>5Е6 498 579</t>
  </si>
  <si>
    <r>
      <t xml:space="preserve">Колонка </t>
    </r>
    <r>
      <rPr>
        <b/>
        <sz val="9"/>
        <rFont val="Tahoma"/>
        <family val="2"/>
      </rPr>
      <t>метал. 9 м</t>
    </r>
    <r>
      <rPr>
        <sz val="9"/>
        <rFont val="Tahoma"/>
        <family val="2"/>
      </rPr>
      <t xml:space="preserve"> (Цвет-800)</t>
    </r>
  </si>
  <si>
    <t>5Е6 498 580</t>
  </si>
  <si>
    <t>ПРОГРАММНОЕ ОБЕСПЕЧЕНИЕ</t>
  </si>
  <si>
    <r>
      <t xml:space="preserve">Программное обеспечение </t>
    </r>
    <r>
      <rPr>
        <b/>
        <sz val="9"/>
        <rFont val="Tahoma"/>
        <family val="2"/>
      </rPr>
      <t>"Цвет-Аналитик"</t>
    </r>
  </si>
  <si>
    <t>Приложение к ПО "Анализ природного газа"</t>
  </si>
  <si>
    <t>Приложение к ПО "Анализ сухого газа"</t>
  </si>
  <si>
    <t>Приложение к ПО "Анализ сжиженного газа"</t>
  </si>
  <si>
    <t>Приложение к ПО "Анализ трансформаторного масла"</t>
  </si>
  <si>
    <t>Приложение к ПО "Анализ загрязненности воздуха"</t>
  </si>
  <si>
    <t>Пособие «Практическая газовая и жидкостная хроматография», изд. СПБ ГУ, 1998</t>
  </si>
  <si>
    <t>Пусконаладочные работы составляют 10-15% от стоимости оборудования в зависимости от территориальной удаленности заказчика.</t>
  </si>
  <si>
    <t>Гарантийный срок эксплуатации составляет 18 месяцев с момента проведения пусконаладочных работ.</t>
  </si>
  <si>
    <t>на базе газового хроматографа "Цвет-800-02"</t>
  </si>
  <si>
    <t xml:space="preserve">Регистрационное удостоверение Федральной Службы по надзору в сфере здравоохранения и социального развития № ФС 022а2622/0692-04 от 22.09.2004 г. </t>
  </si>
  <si>
    <t>5Е2 722 240-3</t>
  </si>
  <si>
    <r>
      <t xml:space="preserve">Детектор по теплопроводности </t>
    </r>
    <r>
      <rPr>
        <b/>
        <sz val="9"/>
        <rFont val="Tahoma"/>
        <family val="2"/>
      </rPr>
      <t xml:space="preserve">СДТП
</t>
    </r>
    <r>
      <rPr>
        <sz val="9"/>
        <rFont val="Tahoma"/>
        <family val="2"/>
      </rPr>
      <t>(сдвоенный)</t>
    </r>
  </si>
  <si>
    <t>5Е2 722 258-05</t>
  </si>
  <si>
    <t>5Е2 722 249-02</t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</si>
  <si>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
</t>
    </r>
    <r>
      <rPr>
        <sz val="9"/>
        <rFont val="Tahoma"/>
        <family val="2"/>
      </rPr>
      <t>(для работы с насадочными колонками)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</si>
  <si>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ДПР-К
</t>
    </r>
    <r>
      <rPr>
        <sz val="9"/>
        <rFont val="Tahoma"/>
        <family val="2"/>
      </rPr>
      <t>(для работы с капиллярными колонками)</t>
    </r>
  </si>
  <si>
    <r>
      <t>Комплект монтажных частей</t>
    </r>
    <r>
      <rPr>
        <b/>
        <sz val="9"/>
        <rFont val="Tahoma"/>
        <family val="2"/>
      </rPr>
      <t xml:space="preserve"> ПИД</t>
    </r>
  </si>
  <si>
    <t>5Е4 075 237-01</t>
  </si>
  <si>
    <t>Комплект для работы с капиллярными колонками</t>
  </si>
  <si>
    <t>5Е4 075 241-03</t>
  </si>
  <si>
    <t>5Е2 722 258-06</t>
  </si>
  <si>
    <t>5Е2 722 258-07</t>
  </si>
  <si>
    <t>5Е4 460 234-04</t>
  </si>
  <si>
    <t>5Е4 460 234-05</t>
  </si>
  <si>
    <t>5Е4 460 234-06</t>
  </si>
  <si>
    <t>5Е4 460 234-07</t>
  </si>
  <si>
    <t>5Е2 840 147-01</t>
  </si>
  <si>
    <t>5Е2 840 147-02</t>
  </si>
  <si>
    <t>К-т монтажных частей  для метанирования</t>
  </si>
  <si>
    <t>5Е4 075 228-01</t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</si>
  <si>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ПИД</t>
    </r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</si>
  <si>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ДТП</t>
    </r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</si>
  <si>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</si>
  <si>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t>5Е2 722 258-02
5Е2 722 258-03</t>
  </si>
  <si>
    <t>5Е2 722 258
5Е2 722 258-01</t>
  </si>
  <si>
    <r>
      <t xml:space="preserve">Комплект монтажныйх частей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(дифференциальная схема)</t>
    </r>
  </si>
  <si>
    <t>Комплект для работы с капиллярной колонкой</t>
  </si>
  <si>
    <r>
      <t xml:space="preserve">Комплект монтажных частей для </t>
    </r>
    <r>
      <rPr>
        <b/>
        <sz val="9"/>
        <rFont val="Tahoma"/>
        <family val="2"/>
      </rPr>
      <t>метанирования</t>
    </r>
  </si>
  <si>
    <r>
      <t xml:space="preserve">Комплект монтажных частей </t>
    </r>
    <r>
      <rPr>
        <b/>
        <sz val="9"/>
        <rFont val="Tahoma"/>
        <family val="2"/>
      </rPr>
      <t>БДГ</t>
    </r>
  </si>
  <si>
    <r>
      <t xml:space="preserve">Комплект для работы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и </t>
    </r>
    <r>
      <rPr>
        <b/>
        <sz val="9"/>
        <rFont val="Tahoma"/>
        <family val="2"/>
      </rPr>
      <t>ДТП</t>
    </r>
  </si>
  <si>
    <r>
      <t xml:space="preserve">Комплект для работы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и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</si>
  <si>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r>
      <t xml:space="preserve">Термодесорбер </t>
    </r>
    <r>
      <rPr>
        <b/>
        <sz val="9"/>
        <rFont val="Tahoma"/>
        <family val="2"/>
      </rPr>
      <t>ТД-147-01</t>
    </r>
    <r>
      <rPr>
        <sz val="9"/>
        <rFont val="Tahoma"/>
        <family val="2"/>
      </rPr>
      <t xml:space="preserve"> (набивные колонки)</t>
    </r>
  </si>
  <si>
    <r>
      <t xml:space="preserve">Термодесорбер </t>
    </r>
    <r>
      <rPr>
        <b/>
        <sz val="9"/>
        <rFont val="Tahoma"/>
        <family val="2"/>
      </rPr>
      <t>ТД-147-02</t>
    </r>
    <r>
      <rPr>
        <sz val="9"/>
        <rFont val="Tahoma"/>
        <family val="2"/>
      </rPr>
      <t xml:space="preserve"> (капиллярные колонки)</t>
    </r>
  </si>
  <si>
    <r>
      <t>Кран-дозатор</t>
    </r>
    <r>
      <rPr>
        <b/>
        <sz val="9"/>
        <rFont val="Tahoma"/>
        <family val="2"/>
      </rPr>
      <t xml:space="preserve"> КД 234-06
</t>
    </r>
    <r>
      <rPr>
        <sz val="9"/>
        <rFont val="Tahoma"/>
        <family val="2"/>
      </rPr>
      <t>(6-ти портовый, ручной,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</si>
  <si>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234-07
</t>
    </r>
    <r>
      <rPr>
        <sz val="9"/>
        <rFont val="Tahoma"/>
        <family val="2"/>
      </rPr>
      <t>(10-ти портовый, ручной,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</si>
  <si>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234-04
</t>
    </r>
    <r>
      <rPr>
        <sz val="9"/>
        <rFont val="Tahoma"/>
        <family val="2"/>
      </rPr>
      <t>(6-ти портовый, автоматический,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</si>
  <si>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234-05
</t>
    </r>
    <r>
      <rPr>
        <sz val="9"/>
        <rFont val="Tahoma"/>
        <family val="2"/>
      </rPr>
      <t>(10-ти портовый, автоматический, термостатируемый)</t>
    </r>
  </si>
  <si>
    <r>
      <t xml:space="preserve">Колонка </t>
    </r>
    <r>
      <rPr>
        <b/>
        <sz val="9"/>
        <rFont val="Tahoma"/>
        <family val="2"/>
      </rPr>
      <t>стекл. 1 м</t>
    </r>
  </si>
  <si>
    <r>
      <t xml:space="preserve">Колонка </t>
    </r>
    <r>
      <rPr>
        <b/>
        <sz val="9"/>
        <rFont val="Tahoma"/>
        <family val="2"/>
      </rPr>
      <t>стекл. 2 м</t>
    </r>
  </si>
  <si>
    <r>
      <t xml:space="preserve">Колонка </t>
    </r>
    <r>
      <rPr>
        <b/>
        <sz val="9"/>
        <rFont val="Tahoma"/>
        <family val="2"/>
      </rPr>
      <t>стекл. 3 м</t>
    </r>
  </si>
  <si>
    <r>
      <t xml:space="preserve">Колонка </t>
    </r>
    <r>
      <rPr>
        <b/>
        <sz val="9"/>
        <rFont val="Tahoma"/>
        <family val="2"/>
      </rPr>
      <t>стекл. 4 м</t>
    </r>
  </si>
  <si>
    <r>
      <t xml:space="preserve">Колонка </t>
    </r>
    <r>
      <rPr>
        <b/>
        <sz val="9"/>
        <rFont val="Tahoma"/>
        <family val="2"/>
      </rPr>
      <t>метал. 4 м</t>
    </r>
  </si>
  <si>
    <r>
      <t xml:space="preserve">Колонка </t>
    </r>
    <r>
      <rPr>
        <b/>
        <sz val="9"/>
        <rFont val="Tahoma"/>
        <family val="2"/>
      </rPr>
      <t>метал. 5 м</t>
    </r>
  </si>
  <si>
    <r>
      <t xml:space="preserve">Колонка </t>
    </r>
    <r>
      <rPr>
        <b/>
        <sz val="9"/>
        <rFont val="Tahoma"/>
        <family val="2"/>
      </rPr>
      <t>метал. 6 м</t>
    </r>
  </si>
  <si>
    <t>Хроматограф газовый одноканальный "Цвет-600"</t>
  </si>
  <si>
    <t>Зарегистрирован в Государственном реестре средств измерений под № 12410-04, сертификат Госстандарта РФ RU.C.31.011.A № 17958.</t>
  </si>
  <si>
    <t>5Е1 550 165</t>
  </si>
  <si>
    <t>(облагается НДС)</t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</si>
  <si>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испаритель для насадочных колонок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</si>
  <si>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для работы с краном-дозатором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</si>
  <si>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испаритель для капиллярных колонок: 271-01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</si>
  <si>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испаритель для насадочных колонок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</si>
  <si>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для работы с краном-дозатором</t>
    </r>
  </si>
  <si>
    <t>Госповерка хроматографа</t>
  </si>
  <si>
    <t>Госповерка хроматографа с одним детектором</t>
  </si>
  <si>
    <t>Госповерка дополнительного детектора</t>
  </si>
  <si>
    <t>5Е2 722 150-02</t>
  </si>
  <si>
    <t>5Е2 722 150-03</t>
  </si>
  <si>
    <t>5Е2 722 265
5Е2 722 265-01</t>
  </si>
  <si>
    <t>5Е2 967 052</t>
  </si>
  <si>
    <t>-</t>
  </si>
  <si>
    <t>5Е2 833 181-01</t>
  </si>
  <si>
    <t>5Е2 833 181-02</t>
  </si>
  <si>
    <t>Испаритель ИС-52 со сменным вкладышем</t>
  </si>
  <si>
    <r>
      <t xml:space="preserve">Комплект для работы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</si>
  <si>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r>
      <t xml:space="preserve">Комплект для работы </t>
    </r>
    <r>
      <rPr>
        <b/>
        <sz val="9"/>
        <rFont val="Tahoma"/>
        <family val="2"/>
      </rPr>
      <t>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испарителем</t>
    </r>
  </si>
  <si>
    <r>
      <t xml:space="preserve">Комплект для работы </t>
    </r>
    <r>
      <rPr>
        <b/>
        <sz val="9"/>
        <rFont val="Tahoma"/>
        <family val="2"/>
      </rPr>
      <t>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</si>
  <si>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r>
      <t xml:space="preserve">Регулятор расхода газа </t>
    </r>
    <r>
      <rPr>
        <b/>
        <sz val="9"/>
        <rFont val="Tahoma"/>
        <family val="2"/>
      </rPr>
      <t>РРГ-10</t>
    </r>
  </si>
  <si>
    <r>
      <t xml:space="preserve">Регулятор даления газа </t>
    </r>
    <r>
      <rPr>
        <b/>
        <sz val="9"/>
        <rFont val="Tahoma"/>
        <family val="2"/>
      </rPr>
      <t>РДГ-4-2</t>
    </r>
  </si>
  <si>
    <t>5Е2 573 063; -01</t>
  </si>
  <si>
    <t>Детекторы, блоки, дополнительные устройства</t>
  </si>
  <si>
    <t>для газовых хроматографов "Цвет-800", "Цвет-500"</t>
  </si>
  <si>
    <t>5Е2 722 258-04</t>
  </si>
  <si>
    <t>5Е3 033 005</t>
  </si>
  <si>
    <t>Панель газовая</t>
  </si>
  <si>
    <t>5Е3 620 188</t>
  </si>
  <si>
    <t>5Е2 833 166</t>
  </si>
  <si>
    <t>А7 040 11 000</t>
  </si>
  <si>
    <t>5Е 6 150 343</t>
  </si>
  <si>
    <t>5Е3 620 179</t>
  </si>
  <si>
    <t>5Е4 075 237</t>
  </si>
  <si>
    <t>5Е4 075 241</t>
  </si>
  <si>
    <t>5Е4 075 228</t>
  </si>
  <si>
    <t>5Е4 075 245</t>
  </si>
  <si>
    <t>комплектация и стоимость по согласованию с заказчиком</t>
  </si>
  <si>
    <r>
      <t xml:space="preserve">Установка динамическая </t>
    </r>
    <r>
      <rPr>
        <b/>
        <sz val="9"/>
        <rFont val="Tahoma"/>
        <family val="2"/>
      </rPr>
      <t>"Микрогаз-04"</t>
    </r>
  </si>
  <si>
    <r>
      <t xml:space="preserve">Аналого-цифровой преобразователь </t>
    </r>
    <r>
      <rPr>
        <b/>
        <sz val="9"/>
        <rFont val="Tahoma"/>
        <family val="2"/>
      </rPr>
      <t xml:space="preserve">АЦП-05
</t>
    </r>
    <r>
      <rPr>
        <sz val="9"/>
        <rFont val="Tahoma"/>
        <family val="2"/>
      </rPr>
      <t>(двухканальный)</t>
    </r>
  </si>
  <si>
    <r>
      <t xml:space="preserve">Блок ионизационного детектирования </t>
    </r>
    <r>
      <rPr>
        <b/>
        <sz val="9"/>
        <rFont val="Tahoma"/>
        <family val="2"/>
      </rPr>
      <t>БИД-45-03</t>
    </r>
  </si>
  <si>
    <r>
      <t xml:space="preserve">Микрошприц </t>
    </r>
    <r>
      <rPr>
        <b/>
        <sz val="9"/>
        <rFont val="Tahoma"/>
        <family val="2"/>
      </rPr>
      <t>МШ-1 М</t>
    </r>
  </si>
  <si>
    <r>
      <t xml:space="preserve">Микрошприц </t>
    </r>
    <r>
      <rPr>
        <b/>
        <sz val="9"/>
        <rFont val="Tahoma"/>
        <family val="2"/>
      </rPr>
      <t>МШ-10</t>
    </r>
    <r>
      <rPr>
        <sz val="9"/>
        <rFont val="Tahoma"/>
        <family val="2"/>
      </rPr>
      <t xml:space="preserve"> (цилиндрическая направляющая)</t>
    </r>
  </si>
  <si>
    <r>
      <t xml:space="preserve">Измеритель расхода газа </t>
    </r>
    <r>
      <rPr>
        <b/>
        <sz val="9"/>
        <rFont val="Tahoma"/>
        <family val="2"/>
      </rPr>
      <t>ИРГ-10</t>
    </r>
    <r>
      <rPr>
        <sz val="9"/>
        <rFont val="Tahoma"/>
        <family val="2"/>
      </rPr>
      <t xml:space="preserve"> (10мл/мин)</t>
    </r>
  </si>
  <si>
    <r>
      <t xml:space="preserve">Измеритель расхода газа </t>
    </r>
    <r>
      <rPr>
        <b/>
        <sz val="9"/>
        <rFont val="Tahoma"/>
        <family val="2"/>
      </rPr>
      <t>ИРГ-100</t>
    </r>
    <r>
      <rPr>
        <sz val="9"/>
        <rFont val="Tahoma"/>
        <family val="2"/>
      </rPr>
      <t xml:space="preserve"> (100 мл/мин)</t>
    </r>
  </si>
  <si>
    <r>
      <t xml:space="preserve">Измеритель расхода газа </t>
    </r>
    <r>
      <rPr>
        <b/>
        <sz val="9"/>
        <rFont val="Tahoma"/>
        <family val="2"/>
      </rPr>
      <t>ИРГ-1000</t>
    </r>
    <r>
      <rPr>
        <sz val="9"/>
        <rFont val="Tahoma"/>
        <family val="2"/>
      </rPr>
      <t xml:space="preserve"> (1000 мл/мин)</t>
    </r>
  </si>
  <si>
    <r>
      <t xml:space="preserve">Пробоотборник </t>
    </r>
    <r>
      <rPr>
        <b/>
        <sz val="9"/>
        <rFont val="Tahoma"/>
        <family val="2"/>
      </rPr>
      <t>ПГО-400</t>
    </r>
    <r>
      <rPr>
        <sz val="9"/>
        <rFont val="Tahoma"/>
        <family val="2"/>
      </rPr>
      <t xml:space="preserve"> (по ГОСТ 14921-78)</t>
    </r>
  </si>
  <si>
    <r>
      <t xml:space="preserve">Пробоотборник </t>
    </r>
    <r>
      <rPr>
        <b/>
        <sz val="9"/>
        <rFont val="Tahoma"/>
        <family val="2"/>
      </rPr>
      <t>ПГО-50</t>
    </r>
    <r>
      <rPr>
        <sz val="9"/>
        <rFont val="Tahoma"/>
        <family val="2"/>
      </rPr>
      <t xml:space="preserve"> (по ГОСТ 14921-78)</t>
    </r>
  </si>
  <si>
    <r>
      <t xml:space="preserve">Пробоотборник </t>
    </r>
    <r>
      <rPr>
        <b/>
        <sz val="9"/>
        <rFont val="Tahoma"/>
        <family val="2"/>
      </rPr>
      <t>ПУ-400</t>
    </r>
    <r>
      <rPr>
        <sz val="9"/>
        <rFont val="Tahoma"/>
        <family val="2"/>
      </rPr>
      <t xml:space="preserve"> (по ГОСТ 14921-78)</t>
    </r>
  </si>
  <si>
    <r>
      <t>Пробоотборник</t>
    </r>
    <r>
      <rPr>
        <b/>
        <sz val="9"/>
        <rFont val="Tahoma"/>
        <family val="2"/>
      </rPr>
      <t xml:space="preserve"> ПУ-50</t>
    </r>
    <r>
      <rPr>
        <sz val="9"/>
        <rFont val="Tahoma"/>
        <family val="2"/>
      </rPr>
      <t xml:space="preserve"> (по ГОСТ 14921-78)</t>
    </r>
  </si>
  <si>
    <r>
      <t xml:space="preserve">Устройство для анализа трансформаторного
масла </t>
    </r>
    <r>
      <rPr>
        <b/>
        <sz val="9"/>
        <rFont val="Tahoma"/>
        <family val="2"/>
      </rPr>
      <t>УАТМ-133-01</t>
    </r>
  </si>
  <si>
    <t>Персональный компьютер с лазерным принтером</t>
  </si>
  <si>
    <t>Госповерка ЖХ и АТЛ</t>
  </si>
  <si>
    <t>Насос электромеханический НЭМ-2</t>
  </si>
  <si>
    <t>Колонка для жидкостной и ионной хроматографии с наполнителем</t>
  </si>
  <si>
    <t>договор</t>
  </si>
  <si>
    <t xml:space="preserve">Пособие "Практическая газовая и жидкостная хроматография", изд. СПб ГУ, 1998 </t>
  </si>
  <si>
    <t>Пусконаладочные работы составляют 15-20% от стоимости оборудования в зависимости от территориальной удаленности заказчика.</t>
  </si>
  <si>
    <t>Жидкостная хроматография, титрометрия</t>
  </si>
  <si>
    <r>
      <t xml:space="preserve">Хроматограф жидкостный </t>
    </r>
    <r>
      <rPr>
        <b/>
        <sz val="9"/>
        <rFont val="Tahoma"/>
        <family val="2"/>
      </rPr>
      <t xml:space="preserve">"Цвет-4000" </t>
    </r>
  </si>
  <si>
    <r>
      <t xml:space="preserve">Титрометрический анализатор автоматический
</t>
    </r>
    <r>
      <rPr>
        <b/>
        <sz val="9"/>
        <rFont val="Tahoma"/>
        <family val="2"/>
      </rPr>
      <t>АТЛ-11-01 (</t>
    </r>
    <r>
      <rPr>
        <sz val="9"/>
        <rFont val="Tahoma"/>
        <family val="2"/>
      </rPr>
      <t>анализ влаги)</t>
    </r>
  </si>
  <si>
    <r>
      <t xml:space="preserve">Титрометрический анализатор автоматический
</t>
    </r>
    <r>
      <rPr>
        <b/>
        <sz val="9"/>
        <rFont val="Tahoma"/>
        <family val="2"/>
      </rPr>
      <t>АТЛ-111</t>
    </r>
    <r>
      <rPr>
        <sz val="9"/>
        <rFont val="Tahoma"/>
        <family val="2"/>
      </rPr>
      <t xml:space="preserve"> (анализ щелочного состава)</t>
    </r>
  </si>
  <si>
    <r>
      <t xml:space="preserve">Детектор кондуктометрический </t>
    </r>
    <r>
      <rPr>
        <b/>
        <sz val="9"/>
        <rFont val="Tahoma"/>
        <family val="2"/>
      </rPr>
      <t>КД-1</t>
    </r>
  </si>
  <si>
    <r>
      <t xml:space="preserve">Детектор спектрофотометрический </t>
    </r>
    <r>
      <rPr>
        <b/>
        <sz val="9"/>
        <rFont val="Tahoma"/>
        <family val="2"/>
      </rPr>
      <t>СПФД-5</t>
    </r>
  </si>
  <si>
    <r>
      <t xml:space="preserve">Детектор электрохимический </t>
    </r>
    <r>
      <rPr>
        <b/>
        <sz val="9"/>
        <rFont val="Tahoma"/>
        <family val="2"/>
      </rPr>
      <t>ЭХД-1</t>
    </r>
  </si>
  <si>
    <r>
      <t xml:space="preserve">Блок подачи жидкости </t>
    </r>
    <r>
      <rPr>
        <b/>
        <sz val="9"/>
        <rFont val="Tahoma"/>
        <family val="2"/>
      </rPr>
      <t>БПЖ-80</t>
    </r>
  </si>
  <si>
    <r>
      <t xml:space="preserve">Блок дозирования </t>
    </r>
    <r>
      <rPr>
        <b/>
        <sz val="9"/>
        <rFont val="Tahoma"/>
        <family val="2"/>
      </rPr>
      <t>БД-187</t>
    </r>
  </si>
  <si>
    <r>
      <t xml:space="preserve">Устройство для анализа трансформаторного
масла </t>
    </r>
    <r>
      <rPr>
        <b/>
        <sz val="9"/>
        <rFont val="Tahoma"/>
        <family val="2"/>
      </rPr>
      <t>УАТМ-133-02</t>
    </r>
  </si>
  <si>
    <r>
      <t xml:space="preserve">Термодесорбер </t>
    </r>
    <r>
      <rPr>
        <b/>
        <sz val="9"/>
        <rFont val="Tahoma"/>
        <family val="2"/>
      </rPr>
      <t>ТД-147-03</t>
    </r>
  </si>
  <si>
    <t>5Е2 840 147-03</t>
  </si>
  <si>
    <r>
      <t xml:space="preserve">Комплект для работы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</si>
  <si>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t>5Е2 722 258-08</t>
  </si>
  <si>
    <r>
      <t xml:space="preserve">Микрошприц </t>
    </r>
    <r>
      <rPr>
        <b/>
        <sz val="9"/>
        <rFont val="Tahoma"/>
        <family val="2"/>
      </rPr>
      <t>МШ-10</t>
    </r>
    <r>
      <rPr>
        <sz val="9"/>
        <rFont val="Tahoma"/>
        <family val="2"/>
      </rPr>
      <t xml:space="preserve"> (с направляющей)</t>
    </r>
  </si>
  <si>
    <r>
      <t xml:space="preserve">Микрошприц </t>
    </r>
    <r>
      <rPr>
        <b/>
        <sz val="9"/>
        <rFont val="Tahoma"/>
        <family val="2"/>
      </rPr>
      <t>МШ-10 М</t>
    </r>
    <r>
      <rPr>
        <sz val="9"/>
        <rFont val="Tahoma"/>
        <family val="2"/>
      </rPr>
      <t xml:space="preserve"> (без направляющей)</t>
    </r>
  </si>
  <si>
    <t>5Е4 075 241-04</t>
  </si>
  <si>
    <r>
      <t xml:space="preserve">Комплект для работы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 с </t>
    </r>
    <r>
      <rPr>
        <b/>
        <sz val="9"/>
        <rFont val="Tahoma"/>
        <family val="2"/>
      </rPr>
      <t>КД</t>
    </r>
  </si>
  <si>
    <t>5Е2 722 258-09</t>
  </si>
  <si>
    <r>
      <t>Кран-дозатор</t>
    </r>
    <r>
      <rPr>
        <b/>
        <sz val="9"/>
        <rFont val="Tahoma"/>
        <family val="2"/>
      </rPr>
      <t xml:space="preserve"> КД 234-10
</t>
    </r>
    <r>
      <rPr>
        <sz val="9"/>
        <rFont val="Tahoma"/>
        <family val="2"/>
      </rPr>
      <t>(6-ти портовый, ручной, нетермостатируемый)</t>
    </r>
  </si>
  <si>
    <t>5Е4 460 234-10</t>
  </si>
  <si>
    <t>5Е2 840 141-01</t>
  </si>
  <si>
    <r>
      <t xml:space="preserve">Регулятор расхода газа </t>
    </r>
    <r>
      <rPr>
        <b/>
        <sz val="9"/>
        <rFont val="Tahoma"/>
        <family val="2"/>
      </rPr>
      <t>РРГ-100</t>
    </r>
    <r>
      <rPr>
        <sz val="9"/>
        <rFont val="Tahoma"/>
        <family val="2"/>
      </rPr>
      <t xml:space="preserve"> (водород, г.н.)</t>
    </r>
  </si>
  <si>
    <r>
      <t xml:space="preserve">Регулятор расхода газа </t>
    </r>
    <r>
      <rPr>
        <b/>
        <sz val="9"/>
        <rFont val="Tahoma"/>
        <family val="2"/>
      </rPr>
      <t>РРГ-1000</t>
    </r>
    <r>
      <rPr>
        <sz val="9"/>
        <rFont val="Tahoma"/>
        <family val="2"/>
      </rPr>
      <t xml:space="preserve"> (воздух)</t>
    </r>
  </si>
  <si>
    <r>
      <t xml:space="preserve">Модуль газовый </t>
    </r>
    <r>
      <rPr>
        <b/>
        <sz val="9"/>
        <rFont val="Tahoma"/>
        <family val="2"/>
      </rPr>
      <t>МГ-100-02</t>
    </r>
  </si>
  <si>
    <t>5Е4 853 391; 400</t>
  </si>
  <si>
    <t>Блок питания ДТП БПД-104-02</t>
  </si>
  <si>
    <r>
      <t xml:space="preserve">Блок питания </t>
    </r>
    <r>
      <rPr>
        <b/>
        <sz val="9"/>
        <rFont val="Tahoma"/>
        <family val="2"/>
      </rPr>
      <t>ДТП БПД-104-02</t>
    </r>
  </si>
  <si>
    <t>ООО "Кулон"</t>
  </si>
  <si>
    <t>Ценник</t>
  </si>
  <si>
    <t>по состоянию на 01.03.2009 г., в руб. без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</si>
</sst>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3">
    <font>
      <sz val="10"/>
      <name val="Arial Cyr"/>
      <family val="0"/>
    </font>
    <font>
      <b/>
      <sz val="8"/>
      <name val="Tahoma"/>
      <family val="2"/>
    </font>
    <font>
      <b/>
      <sz val="9"/>
      <color indexed="18"/>
      <name val="Tahoma"/>
      <family val="2"/>
    </font>
    <font>
      <b/>
      <i/>
      <u val="single"/>
      <sz val="9"/>
      <color indexed="2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18"/>
      <name val="Vrinda"/>
      <family val="0"/>
    </font>
    <font>
      <sz val="18"/>
      <name val="Vrinda"/>
      <family val="0"/>
    </font>
    <font>
      <b/>
      <u val="single"/>
      <sz val="20"/>
      <color indexed="18"/>
      <name val="Vrinda"/>
      <family val="0"/>
    </font>
    <font>
      <u val="single"/>
      <sz val="20"/>
      <name val="Vrinda"/>
      <family val="0"/>
    </font>
    <font>
      <b/>
      <sz val="16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name val="Arial Cyr"/>
      <family val="0"/>
    </font>
    <font>
      <b/>
      <sz val="10"/>
      <color indexed="18"/>
      <name val="Tahoma"/>
      <family val="2"/>
    </font>
    <font>
      <sz val="8"/>
      <color indexed="18"/>
      <name val="Tahoma"/>
      <family val="2"/>
    </font>
    <font>
      <sz val="8"/>
      <name val="Tahoma"/>
      <family val="2"/>
    </font>
    <font>
      <u val="single"/>
      <sz val="8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color indexed="18"/>
      <name val="Tahoma"/>
      <family val="2"/>
    </font>
    <font>
      <u val="single"/>
      <sz val="9"/>
      <color indexed="12"/>
      <name val="Tahoma"/>
      <family val="2"/>
    </font>
    <font>
      <b/>
      <sz val="14"/>
      <color indexed="18"/>
      <name val="Tahoma"/>
      <family val="2"/>
    </font>
    <font>
      <b/>
      <i/>
      <sz val="12"/>
      <color indexed="18"/>
      <name val="Tahoma"/>
      <family val="2"/>
    </font>
    <font>
      <b/>
      <i/>
      <sz val="8"/>
      <color indexed="18"/>
      <name val="Tahoma"/>
      <family val="2"/>
    </font>
    <font>
      <b/>
      <sz val="8"/>
      <color indexed="18"/>
      <name val="Tahoma"/>
      <family val="2"/>
    </font>
    <font>
      <sz val="9"/>
      <name val="Arial Cyr"/>
      <family val="0"/>
    </font>
    <font>
      <sz val="8"/>
      <color indexed="10"/>
      <name val="Tahoma"/>
      <family val="2"/>
    </font>
    <font>
      <sz val="10"/>
      <color indexed="10"/>
      <name val="Arial Cyr"/>
      <family val="0"/>
    </font>
    <font>
      <b/>
      <sz val="9"/>
      <color indexed="56"/>
      <name val="Tahoma"/>
      <family val="2"/>
    </font>
    <font>
      <i/>
      <sz val="9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6" fillId="0" borderId="0" xfId="15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3" fontId="2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indent="1"/>
    </xf>
    <xf numFmtId="3" fontId="2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indent="1"/>
    </xf>
    <xf numFmtId="3" fontId="2" fillId="2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left" indent="1"/>
    </xf>
    <xf numFmtId="164" fontId="2" fillId="0" borderId="5" xfId="0" applyNumberFormat="1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8" fillId="2" borderId="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15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3" xfId="0" applyFont="1" applyBorder="1" applyAlignment="1">
      <alignment/>
    </xf>
    <xf numFmtId="0" fontId="2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indent="1"/>
    </xf>
    <xf numFmtId="3" fontId="2" fillId="0" borderId="5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 inden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indent="1"/>
    </xf>
    <xf numFmtId="3" fontId="2" fillId="0" borderId="6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indent="1"/>
    </xf>
    <xf numFmtId="0" fontId="4" fillId="0" borderId="2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indent="1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3" fontId="2" fillId="3" borderId="6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indent="1"/>
    </xf>
    <xf numFmtId="3" fontId="2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 indent="1"/>
    </xf>
    <xf numFmtId="3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center" vertical="top" wrapText="1"/>
    </xf>
    <xf numFmtId="3" fontId="2" fillId="0" borderId="5" xfId="2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9" fillId="0" borderId="5" xfId="0" applyFont="1" applyBorder="1" applyAlignment="1">
      <alignment horizontal="left" vertical="top" wrapText="1" indent="1"/>
    </xf>
    <xf numFmtId="3" fontId="28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top"/>
    </xf>
    <xf numFmtId="165" fontId="2" fillId="2" borderId="3" xfId="2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3" fontId="30" fillId="0" borderId="5" xfId="0" applyNumberFormat="1" applyFont="1" applyFill="1" applyBorder="1" applyAlignment="1">
      <alignment horizontal="right" vertical="top" indent="1"/>
    </xf>
    <xf numFmtId="165" fontId="2" fillId="0" borderId="4" xfId="20" applyNumberFormat="1" applyFont="1" applyBorder="1" applyAlignment="1">
      <alignment horizontal="right" indent="1"/>
    </xf>
    <xf numFmtId="165" fontId="2" fillId="0" borderId="5" xfId="20" applyNumberFormat="1" applyFont="1" applyBorder="1" applyAlignment="1">
      <alignment horizontal="right" indent="1"/>
    </xf>
    <xf numFmtId="165" fontId="2" fillId="0" borderId="5" xfId="20" applyNumberFormat="1" applyFont="1" applyBorder="1" applyAlignment="1">
      <alignment horizontal="right" vertical="top" indent="1"/>
    </xf>
    <xf numFmtId="165" fontId="2" fillId="0" borderId="6" xfId="20" applyNumberFormat="1" applyFont="1" applyBorder="1" applyAlignment="1">
      <alignment horizontal="right" vertical="top" indent="1"/>
    </xf>
    <xf numFmtId="165" fontId="2" fillId="2" borderId="2" xfId="20" applyNumberFormat="1" applyFont="1" applyFill="1" applyBorder="1" applyAlignment="1">
      <alignment horizontal="right" vertical="top" indent="1"/>
    </xf>
    <xf numFmtId="0" fontId="31" fillId="0" borderId="5" xfId="0" applyFont="1" applyBorder="1" applyAlignment="1">
      <alignment horizontal="left" vertical="top" indent="1"/>
    </xf>
    <xf numFmtId="0" fontId="31" fillId="0" borderId="6" xfId="0" applyFont="1" applyBorder="1" applyAlignment="1">
      <alignment horizontal="left" vertical="top" indent="1"/>
    </xf>
    <xf numFmtId="0" fontId="31" fillId="2" borderId="2" xfId="0" applyFont="1" applyFill="1" applyBorder="1" applyAlignment="1">
      <alignment horizontal="left" vertical="top" indent="1"/>
    </xf>
    <xf numFmtId="0" fontId="31" fillId="0" borderId="4" xfId="0" applyFont="1" applyBorder="1" applyAlignment="1">
      <alignment horizontal="left" vertical="top" indent="1"/>
    </xf>
    <xf numFmtId="0" fontId="2" fillId="0" borderId="6" xfId="0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horizontal="left" vertical="top" indent="1"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indent="1"/>
    </xf>
    <xf numFmtId="0" fontId="28" fillId="0" borderId="3" xfId="0" applyFont="1" applyBorder="1" applyAlignment="1">
      <alignment vertical="top"/>
    </xf>
    <xf numFmtId="3" fontId="28" fillId="0" borderId="5" xfId="0" applyNumberFormat="1" applyFont="1" applyBorder="1" applyAlignment="1">
      <alignment horizontal="right" vertical="top"/>
    </xf>
    <xf numFmtId="0" fontId="28" fillId="0" borderId="5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5" fillId="0" borderId="4" xfId="0" applyFont="1" applyBorder="1" applyAlignment="1">
      <alignment/>
    </xf>
    <xf numFmtId="3" fontId="28" fillId="0" borderId="6" xfId="0" applyNumberFormat="1" applyFont="1" applyBorder="1" applyAlignment="1">
      <alignment horizontal="right" vertical="top"/>
    </xf>
    <xf numFmtId="3" fontId="28" fillId="0" borderId="4" xfId="0" applyNumberFormat="1" applyFont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top"/>
    </xf>
    <xf numFmtId="0" fontId="24" fillId="0" borderId="0" xfId="0" applyFont="1" applyAlignment="1">
      <alignment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9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3_0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4_0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5_0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6_0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7_0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workbookViewId="0" topLeftCell="A1">
      <selection activeCell="A442" sqref="A442:IV442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  <col min="6" max="10" width="9.25390625" style="0" hidden="1" customWidth="1"/>
  </cols>
  <sheetData>
    <row r="1" spans="1:10" ht="12">
      <c r="A1" s="1"/>
      <c r="B1" s="2"/>
      <c r="C1" s="3"/>
      <c r="D1" s="4"/>
      <c r="E1" s="2"/>
      <c r="F1" s="5"/>
      <c r="G1" s="5"/>
      <c r="H1" s="5"/>
      <c r="I1" s="5"/>
      <c r="J1" s="5"/>
    </row>
    <row r="2" spans="2:10" ht="24" customHeight="1">
      <c r="B2" s="144" t="s">
        <v>36</v>
      </c>
      <c r="C2" s="145"/>
      <c r="D2" s="145"/>
      <c r="E2" s="145"/>
      <c r="F2" s="5"/>
      <c r="G2" s="5"/>
      <c r="H2" s="5"/>
      <c r="I2" s="5"/>
      <c r="J2" s="5"/>
    </row>
    <row r="3" spans="1:10" ht="24.75">
      <c r="A3" s="1"/>
      <c r="B3" s="146" t="s">
        <v>37</v>
      </c>
      <c r="C3" s="145"/>
      <c r="D3" s="145"/>
      <c r="E3" s="145"/>
      <c r="F3" s="5"/>
      <c r="G3" s="5"/>
      <c r="H3" s="5"/>
      <c r="I3" s="5"/>
      <c r="J3" s="5"/>
    </row>
    <row r="4" spans="1:10" ht="12.75" customHeight="1">
      <c r="A4" s="1"/>
      <c r="B4" s="6"/>
      <c r="C4" s="7"/>
      <c r="D4" s="7"/>
      <c r="E4" s="7"/>
      <c r="F4" s="5"/>
      <c r="G4" s="5"/>
      <c r="H4" s="5"/>
      <c r="I4" s="5"/>
      <c r="J4" s="5"/>
    </row>
    <row r="5" spans="1:10" ht="12">
      <c r="A5" s="1"/>
      <c r="B5" s="147" t="s">
        <v>38</v>
      </c>
      <c r="C5" s="145"/>
      <c r="D5" s="145"/>
      <c r="E5" s="145"/>
      <c r="F5" s="5"/>
      <c r="G5" s="5"/>
      <c r="H5" s="5"/>
      <c r="I5" s="5"/>
      <c r="J5" s="5"/>
    </row>
    <row r="6" spans="1:10" ht="12">
      <c r="A6" s="1"/>
      <c r="B6" s="8"/>
      <c r="C6" s="5"/>
      <c r="D6" s="4"/>
      <c r="E6" s="8"/>
      <c r="F6" s="5"/>
      <c r="G6" s="5"/>
      <c r="H6" s="5"/>
      <c r="I6" s="5"/>
      <c r="J6" s="5"/>
    </row>
    <row r="7" spans="1:10" ht="12">
      <c r="A7" s="1"/>
      <c r="B7" s="9" t="s">
        <v>39</v>
      </c>
      <c r="C7" s="10"/>
      <c r="D7" s="11"/>
      <c r="E7" s="12"/>
      <c r="F7" s="5"/>
      <c r="G7" s="5"/>
      <c r="H7" s="5"/>
      <c r="I7" s="5"/>
      <c r="J7" s="5"/>
    </row>
    <row r="8" spans="1:10" ht="12">
      <c r="A8" s="1"/>
      <c r="B8" s="9" t="s">
        <v>40</v>
      </c>
      <c r="C8" s="9" t="s">
        <v>41</v>
      </c>
      <c r="D8" s="11"/>
      <c r="E8" s="12"/>
      <c r="F8" s="5"/>
      <c r="G8" s="5"/>
      <c r="H8" s="5"/>
      <c r="I8" s="5"/>
      <c r="J8" s="5"/>
    </row>
    <row r="9" spans="1:10" ht="12">
      <c r="A9" s="1"/>
      <c r="B9" s="9" t="s">
        <v>42</v>
      </c>
      <c r="C9" s="9" t="s">
        <v>43</v>
      </c>
      <c r="D9" s="13"/>
      <c r="E9" s="12"/>
      <c r="F9" s="5"/>
      <c r="G9" s="5"/>
      <c r="H9" s="5"/>
      <c r="I9" s="5"/>
      <c r="J9" s="5"/>
    </row>
    <row r="10" spans="1:10" ht="12">
      <c r="A10" s="1"/>
      <c r="B10" s="9" t="s">
        <v>44</v>
      </c>
      <c r="C10" s="14" t="s">
        <v>45</v>
      </c>
      <c r="D10" s="11"/>
      <c r="E10" s="12"/>
      <c r="F10" s="5"/>
      <c r="G10" s="5"/>
      <c r="H10" s="5"/>
      <c r="I10" s="5"/>
      <c r="J10" s="5"/>
    </row>
    <row r="11" spans="1:10" ht="12">
      <c r="A11" s="1"/>
      <c r="B11" s="9" t="s">
        <v>46</v>
      </c>
      <c r="C11" s="14" t="s">
        <v>47</v>
      </c>
      <c r="D11" s="11"/>
      <c r="E11" s="12"/>
      <c r="F11" s="5"/>
      <c r="G11" s="5"/>
      <c r="H11" s="5"/>
      <c r="I11" s="5"/>
      <c r="J11" s="5"/>
    </row>
    <row r="12" spans="1:10" ht="12">
      <c r="A12" s="1"/>
      <c r="B12" s="15"/>
      <c r="C12" s="16"/>
      <c r="D12" s="16"/>
      <c r="E12" s="15"/>
      <c r="F12" s="5"/>
      <c r="G12" s="5"/>
      <c r="H12" s="5"/>
      <c r="I12" s="5"/>
      <c r="J12" s="5"/>
    </row>
    <row r="13" spans="1:10" ht="12">
      <c r="A13" s="1"/>
      <c r="B13" s="139" t="s">
        <v>48</v>
      </c>
      <c r="C13" s="139" t="s">
        <v>49</v>
      </c>
      <c r="D13" s="139" t="s">
        <v>50</v>
      </c>
      <c r="E13" s="139" t="s">
        <v>22</v>
      </c>
      <c r="F13" s="142" t="s">
        <v>51</v>
      </c>
      <c r="G13" s="143"/>
      <c r="H13" s="143"/>
      <c r="I13" s="143"/>
      <c r="J13" s="143"/>
    </row>
    <row r="14" spans="1:10" ht="12">
      <c r="A14" s="1"/>
      <c r="B14" s="148"/>
      <c r="C14" s="148"/>
      <c r="D14" s="148"/>
      <c r="E14" s="148"/>
      <c r="F14" s="34">
        <v>15</v>
      </c>
      <c r="G14" s="34">
        <v>12</v>
      </c>
      <c r="H14" s="34">
        <v>10</v>
      </c>
      <c r="I14" s="34">
        <v>7</v>
      </c>
      <c r="J14" s="34">
        <v>5</v>
      </c>
    </row>
    <row r="15" spans="1:10" ht="12">
      <c r="A15" s="1"/>
      <c r="B15" s="17"/>
      <c r="C15" s="18"/>
      <c r="D15" s="19"/>
      <c r="E15" s="20"/>
      <c r="F15" s="35"/>
      <c r="G15" s="35"/>
      <c r="H15" s="35"/>
      <c r="I15" s="35"/>
      <c r="J15" s="35"/>
    </row>
    <row r="16" spans="1:10" ht="12">
      <c r="A16" s="1"/>
      <c r="B16" s="21">
        <v>1001</v>
      </c>
      <c r="C16" s="22" t="s">
        <v>52</v>
      </c>
      <c r="D16" s="22" t="s">
        <v>53</v>
      </c>
      <c r="E16" s="23">
        <v>187800</v>
      </c>
      <c r="F16" s="36">
        <f aca="true" t="shared" si="0" ref="F16:F24">E16*0.85</f>
        <v>159630</v>
      </c>
      <c r="G16" s="36">
        <f aca="true" t="shared" si="1" ref="G16:G24">E16*0.88</f>
        <v>165264</v>
      </c>
      <c r="H16" s="36">
        <f aca="true" t="shared" si="2" ref="H16:H24">E16*0.9</f>
        <v>169020</v>
      </c>
      <c r="I16" s="36">
        <f aca="true" t="shared" si="3" ref="I16:I24">E16*0.93</f>
        <v>174654</v>
      </c>
      <c r="J16" s="36">
        <f aca="true" t="shared" si="4" ref="J16:J24">E16*0.95</f>
        <v>178410</v>
      </c>
    </row>
    <row r="17" spans="1:10" ht="12">
      <c r="A17" s="1"/>
      <c r="B17" s="24">
        <v>1051</v>
      </c>
      <c r="C17" s="25" t="s">
        <v>54</v>
      </c>
      <c r="D17" s="25" t="s">
        <v>55</v>
      </c>
      <c r="E17" s="26">
        <v>173860</v>
      </c>
      <c r="F17" s="36">
        <f t="shared" si="0"/>
        <v>147781</v>
      </c>
      <c r="G17" s="36">
        <f t="shared" si="1"/>
        <v>152996.8</v>
      </c>
      <c r="H17" s="36">
        <f t="shared" si="2"/>
        <v>156474</v>
      </c>
      <c r="I17" s="36">
        <f t="shared" si="3"/>
        <v>161689.80000000002</v>
      </c>
      <c r="J17" s="36">
        <f t="shared" si="4"/>
        <v>165167</v>
      </c>
    </row>
    <row r="18" spans="1:10" ht="12">
      <c r="A18" s="1"/>
      <c r="B18" s="24">
        <v>1100</v>
      </c>
      <c r="C18" s="25" t="s">
        <v>56</v>
      </c>
      <c r="D18" s="25" t="s">
        <v>57</v>
      </c>
      <c r="E18" s="26">
        <v>87450</v>
      </c>
      <c r="F18" s="36">
        <f t="shared" si="0"/>
        <v>74332.5</v>
      </c>
      <c r="G18" s="36">
        <f t="shared" si="1"/>
        <v>76956</v>
      </c>
      <c r="H18" s="36">
        <f t="shared" si="2"/>
        <v>78705</v>
      </c>
      <c r="I18" s="36">
        <f t="shared" si="3"/>
        <v>81328.5</v>
      </c>
      <c r="J18" s="36">
        <f t="shared" si="4"/>
        <v>83077.5</v>
      </c>
    </row>
    <row r="19" spans="1:10" ht="12">
      <c r="A19" s="1"/>
      <c r="B19" s="24">
        <v>1151</v>
      </c>
      <c r="C19" s="25" t="s">
        <v>58</v>
      </c>
      <c r="D19" s="25" t="s">
        <v>59</v>
      </c>
      <c r="E19" s="26">
        <v>55940</v>
      </c>
      <c r="F19" s="36">
        <f t="shared" si="0"/>
        <v>47549</v>
      </c>
      <c r="G19" s="36">
        <f t="shared" si="1"/>
        <v>49227.2</v>
      </c>
      <c r="H19" s="36">
        <f t="shared" si="2"/>
        <v>50346</v>
      </c>
      <c r="I19" s="36">
        <f t="shared" si="3"/>
        <v>52024.200000000004</v>
      </c>
      <c r="J19" s="36">
        <f t="shared" si="4"/>
        <v>53143</v>
      </c>
    </row>
    <row r="20" spans="1:10" ht="12">
      <c r="A20" s="1"/>
      <c r="B20" s="24">
        <v>1200</v>
      </c>
      <c r="C20" s="25" t="s">
        <v>58</v>
      </c>
      <c r="D20" s="25" t="s">
        <v>60</v>
      </c>
      <c r="E20" s="26">
        <v>48090</v>
      </c>
      <c r="F20" s="36">
        <f t="shared" si="0"/>
        <v>40876.5</v>
      </c>
      <c r="G20" s="36">
        <f t="shared" si="1"/>
        <v>42319.2</v>
      </c>
      <c r="H20" s="36">
        <f t="shared" si="2"/>
        <v>43281</v>
      </c>
      <c r="I20" s="36">
        <f t="shared" si="3"/>
        <v>44723.700000000004</v>
      </c>
      <c r="J20" s="36">
        <f t="shared" si="4"/>
        <v>45685.5</v>
      </c>
    </row>
    <row r="21" spans="1:10" ht="12">
      <c r="A21" s="1"/>
      <c r="B21" s="24">
        <v>1250</v>
      </c>
      <c r="C21" s="25" t="s">
        <v>58</v>
      </c>
      <c r="D21" s="25" t="s">
        <v>61</v>
      </c>
      <c r="E21" s="26">
        <v>48090</v>
      </c>
      <c r="F21" s="36">
        <f t="shared" si="0"/>
        <v>40876.5</v>
      </c>
      <c r="G21" s="36">
        <f t="shared" si="1"/>
        <v>42319.2</v>
      </c>
      <c r="H21" s="36">
        <f t="shared" si="2"/>
        <v>43281</v>
      </c>
      <c r="I21" s="36">
        <f t="shared" si="3"/>
        <v>44723.700000000004</v>
      </c>
      <c r="J21" s="36">
        <f t="shared" si="4"/>
        <v>45685.5</v>
      </c>
    </row>
    <row r="22" spans="1:10" ht="12">
      <c r="A22" s="1"/>
      <c r="B22" s="24">
        <v>1251</v>
      </c>
      <c r="C22" s="25" t="s">
        <v>58</v>
      </c>
      <c r="D22" s="25" t="s">
        <v>62</v>
      </c>
      <c r="E22" s="26">
        <v>55940</v>
      </c>
      <c r="F22" s="36">
        <f t="shared" si="0"/>
        <v>47549</v>
      </c>
      <c r="G22" s="36">
        <f t="shared" si="1"/>
        <v>49227.2</v>
      </c>
      <c r="H22" s="36">
        <f t="shared" si="2"/>
        <v>50346</v>
      </c>
      <c r="I22" s="36">
        <f t="shared" si="3"/>
        <v>52024.200000000004</v>
      </c>
      <c r="J22" s="36">
        <f t="shared" si="4"/>
        <v>53143</v>
      </c>
    </row>
    <row r="23" spans="1:10" ht="12">
      <c r="A23" s="1"/>
      <c r="B23" s="24">
        <v>1253</v>
      </c>
      <c r="C23" s="25" t="s">
        <v>63</v>
      </c>
      <c r="D23" s="25" t="s">
        <v>64</v>
      </c>
      <c r="E23" s="26">
        <v>224120</v>
      </c>
      <c r="F23" s="36">
        <f t="shared" si="0"/>
        <v>190502</v>
      </c>
      <c r="G23" s="36">
        <f t="shared" si="1"/>
        <v>197225.6</v>
      </c>
      <c r="H23" s="36">
        <f t="shared" si="2"/>
        <v>201708</v>
      </c>
      <c r="I23" s="36">
        <f t="shared" si="3"/>
        <v>208431.6</v>
      </c>
      <c r="J23" s="36">
        <f t="shared" si="4"/>
        <v>212914</v>
      </c>
    </row>
    <row r="24" spans="1:10" ht="12">
      <c r="A24" s="1"/>
      <c r="B24" s="24">
        <v>1300</v>
      </c>
      <c r="C24" s="25" t="s">
        <v>65</v>
      </c>
      <c r="D24" s="25" t="s">
        <v>64</v>
      </c>
      <c r="E24" s="26">
        <v>0</v>
      </c>
      <c r="F24" s="36">
        <f t="shared" si="0"/>
        <v>0</v>
      </c>
      <c r="G24" s="36">
        <f t="shared" si="1"/>
        <v>0</v>
      </c>
      <c r="H24" s="36">
        <f t="shared" si="2"/>
        <v>0</v>
      </c>
      <c r="I24" s="36">
        <f t="shared" si="3"/>
        <v>0</v>
      </c>
      <c r="J24" s="36">
        <f t="shared" si="4"/>
        <v>0</v>
      </c>
    </row>
    <row r="25" spans="1:10" ht="12">
      <c r="A25" s="1"/>
      <c r="B25" s="24">
        <v>1301</v>
      </c>
      <c r="C25" s="25" t="s">
        <v>66</v>
      </c>
      <c r="D25" s="25" t="s">
        <v>64</v>
      </c>
      <c r="E25" s="26">
        <v>0</v>
      </c>
      <c r="F25" s="36">
        <f>E25*0.85</f>
        <v>0</v>
      </c>
      <c r="G25" s="36">
        <f>E25*0.88</f>
        <v>0</v>
      </c>
      <c r="H25" s="36">
        <f>E25*0.9</f>
        <v>0</v>
      </c>
      <c r="I25" s="36">
        <f>E25*0.93</f>
        <v>0</v>
      </c>
      <c r="J25" s="36">
        <f>E25*0.95</f>
        <v>0</v>
      </c>
    </row>
    <row r="26" spans="1:10" ht="12">
      <c r="A26" s="1"/>
      <c r="B26" s="24">
        <v>1302</v>
      </c>
      <c r="C26" s="25" t="s">
        <v>67</v>
      </c>
      <c r="D26" s="25" t="s">
        <v>64</v>
      </c>
      <c r="E26" s="26">
        <v>0</v>
      </c>
      <c r="F26" s="36">
        <f aca="true" t="shared" si="5" ref="F26:F57">E26*0.85</f>
        <v>0</v>
      </c>
      <c r="G26" s="36">
        <f aca="true" t="shared" si="6" ref="G26:G39">E26*0.88</f>
        <v>0</v>
      </c>
      <c r="H26" s="36">
        <f aca="true" t="shared" si="7" ref="H26:H39">E26*0.9</f>
        <v>0</v>
      </c>
      <c r="I26" s="36">
        <f aca="true" t="shared" si="8" ref="I26:I39">E26*0.93</f>
        <v>0</v>
      </c>
      <c r="J26" s="36">
        <f aca="true" t="shared" si="9" ref="J26:J39">E26*0.95</f>
        <v>0</v>
      </c>
    </row>
    <row r="27" spans="1:10" ht="12">
      <c r="A27" s="1"/>
      <c r="B27" s="24">
        <v>1303</v>
      </c>
      <c r="C27" s="25" t="s">
        <v>68</v>
      </c>
      <c r="D27" s="25" t="s">
        <v>69</v>
      </c>
      <c r="E27" s="26">
        <v>222590</v>
      </c>
      <c r="F27" s="36">
        <f t="shared" si="5"/>
        <v>189201.5</v>
      </c>
      <c r="G27" s="36">
        <f t="shared" si="6"/>
        <v>195879.2</v>
      </c>
      <c r="H27" s="36">
        <f t="shared" si="7"/>
        <v>200331</v>
      </c>
      <c r="I27" s="36">
        <f t="shared" si="8"/>
        <v>207008.7</v>
      </c>
      <c r="J27" s="36">
        <f t="shared" si="9"/>
        <v>211460.5</v>
      </c>
    </row>
    <row r="28" spans="1:10" ht="12">
      <c r="A28" s="1"/>
      <c r="B28" s="24">
        <v>1304</v>
      </c>
      <c r="C28" s="25" t="s">
        <v>70</v>
      </c>
      <c r="D28" s="25" t="s">
        <v>71</v>
      </c>
      <c r="E28" s="26">
        <v>197000</v>
      </c>
      <c r="F28" s="36">
        <f t="shared" si="5"/>
        <v>167450</v>
      </c>
      <c r="G28" s="36">
        <f t="shared" si="6"/>
        <v>173360</v>
      </c>
      <c r="H28" s="36">
        <f t="shared" si="7"/>
        <v>177300</v>
      </c>
      <c r="I28" s="36">
        <f t="shared" si="8"/>
        <v>183210</v>
      </c>
      <c r="J28" s="36">
        <f t="shared" si="9"/>
        <v>187150</v>
      </c>
    </row>
    <row r="29" spans="1:10" ht="12">
      <c r="A29" s="1"/>
      <c r="B29" s="24">
        <v>1306</v>
      </c>
      <c r="C29" s="25" t="s">
        <v>72</v>
      </c>
      <c r="D29" s="25" t="s">
        <v>73</v>
      </c>
      <c r="E29" s="26">
        <v>136750</v>
      </c>
      <c r="F29" s="36">
        <f t="shared" si="5"/>
        <v>116237.5</v>
      </c>
      <c r="G29" s="36">
        <f t="shared" si="6"/>
        <v>120340</v>
      </c>
      <c r="H29" s="36">
        <f t="shared" si="7"/>
        <v>123075</v>
      </c>
      <c r="I29" s="36">
        <f t="shared" si="8"/>
        <v>127177.5</v>
      </c>
      <c r="J29" s="36">
        <f t="shared" si="9"/>
        <v>129912.5</v>
      </c>
    </row>
    <row r="30" spans="1:10" ht="12">
      <c r="A30" s="1"/>
      <c r="B30" s="24">
        <v>1307</v>
      </c>
      <c r="C30" s="25" t="s">
        <v>74</v>
      </c>
      <c r="D30" s="25" t="s">
        <v>75</v>
      </c>
      <c r="E30" s="26">
        <v>224120</v>
      </c>
      <c r="F30" s="36">
        <f t="shared" si="5"/>
        <v>190502</v>
      </c>
      <c r="G30" s="36">
        <f t="shared" si="6"/>
        <v>197225.6</v>
      </c>
      <c r="H30" s="36">
        <f t="shared" si="7"/>
        <v>201708</v>
      </c>
      <c r="I30" s="36">
        <f t="shared" si="8"/>
        <v>208431.6</v>
      </c>
      <c r="J30" s="36">
        <f t="shared" si="9"/>
        <v>212914</v>
      </c>
    </row>
    <row r="31" spans="1:10" ht="12">
      <c r="A31" s="1"/>
      <c r="B31" s="24">
        <v>1313</v>
      </c>
      <c r="C31" s="25" t="s">
        <v>76</v>
      </c>
      <c r="D31" s="25" t="s">
        <v>77</v>
      </c>
      <c r="E31" s="26">
        <v>211140</v>
      </c>
      <c r="F31" s="36">
        <f t="shared" si="5"/>
        <v>179469</v>
      </c>
      <c r="G31" s="36">
        <f t="shared" si="6"/>
        <v>185803.2</v>
      </c>
      <c r="H31" s="36">
        <f t="shared" si="7"/>
        <v>190026</v>
      </c>
      <c r="I31" s="36">
        <f t="shared" si="8"/>
        <v>196360.2</v>
      </c>
      <c r="J31" s="36">
        <f t="shared" si="9"/>
        <v>200583</v>
      </c>
    </row>
    <row r="32" spans="1:10" ht="12">
      <c r="A32" s="1"/>
      <c r="B32" s="24">
        <v>1314</v>
      </c>
      <c r="C32" s="25" t="s">
        <v>78</v>
      </c>
      <c r="D32" s="25" t="s">
        <v>79</v>
      </c>
      <c r="E32" s="26">
        <v>208080</v>
      </c>
      <c r="F32" s="36">
        <f t="shared" si="5"/>
        <v>176868</v>
      </c>
      <c r="G32" s="36">
        <f t="shared" si="6"/>
        <v>183110.4</v>
      </c>
      <c r="H32" s="36">
        <f t="shared" si="7"/>
        <v>187272</v>
      </c>
      <c r="I32" s="36">
        <f t="shared" si="8"/>
        <v>193514.40000000002</v>
      </c>
      <c r="J32" s="36">
        <f t="shared" si="9"/>
        <v>197676</v>
      </c>
    </row>
    <row r="33" spans="1:10" ht="12">
      <c r="A33" s="1"/>
      <c r="B33" s="24">
        <v>1315</v>
      </c>
      <c r="C33" s="25" t="s">
        <v>80</v>
      </c>
      <c r="D33" s="25" t="s">
        <v>81</v>
      </c>
      <c r="E33" s="26">
        <v>182100</v>
      </c>
      <c r="F33" s="36">
        <f t="shared" si="5"/>
        <v>154785</v>
      </c>
      <c r="G33" s="36">
        <f t="shared" si="6"/>
        <v>160248</v>
      </c>
      <c r="H33" s="36">
        <f t="shared" si="7"/>
        <v>163890</v>
      </c>
      <c r="I33" s="36">
        <f t="shared" si="8"/>
        <v>169353</v>
      </c>
      <c r="J33" s="36">
        <f t="shared" si="9"/>
        <v>172995</v>
      </c>
    </row>
    <row r="34" spans="1:10" ht="12">
      <c r="A34" s="1"/>
      <c r="B34" s="24">
        <v>1319</v>
      </c>
      <c r="C34" s="25" t="s">
        <v>82</v>
      </c>
      <c r="D34" s="25" t="s">
        <v>83</v>
      </c>
      <c r="E34" s="26">
        <v>167480</v>
      </c>
      <c r="F34" s="36">
        <f t="shared" si="5"/>
        <v>142358</v>
      </c>
      <c r="G34" s="36">
        <f t="shared" si="6"/>
        <v>147382.4</v>
      </c>
      <c r="H34" s="36">
        <f t="shared" si="7"/>
        <v>150732</v>
      </c>
      <c r="I34" s="36">
        <f t="shared" si="8"/>
        <v>155756.4</v>
      </c>
      <c r="J34" s="36">
        <f t="shared" si="9"/>
        <v>159106</v>
      </c>
    </row>
    <row r="35" spans="1:10" ht="12">
      <c r="A35" s="1"/>
      <c r="B35" s="24">
        <v>1320</v>
      </c>
      <c r="C35" s="25" t="s">
        <v>84</v>
      </c>
      <c r="D35" s="25" t="s">
        <v>85</v>
      </c>
      <c r="E35" s="26">
        <v>166080</v>
      </c>
      <c r="F35" s="36">
        <f t="shared" si="5"/>
        <v>141168</v>
      </c>
      <c r="G35" s="36">
        <f t="shared" si="6"/>
        <v>146150.4</v>
      </c>
      <c r="H35" s="36">
        <f t="shared" si="7"/>
        <v>149472</v>
      </c>
      <c r="I35" s="36">
        <f t="shared" si="8"/>
        <v>154454.4</v>
      </c>
      <c r="J35" s="36">
        <f t="shared" si="9"/>
        <v>157776</v>
      </c>
    </row>
    <row r="36" spans="1:10" ht="12">
      <c r="A36" s="1"/>
      <c r="B36" s="24">
        <v>1321</v>
      </c>
      <c r="C36" s="25" t="s">
        <v>86</v>
      </c>
      <c r="D36" s="25" t="s">
        <v>87</v>
      </c>
      <c r="E36" s="26">
        <v>207710</v>
      </c>
      <c r="F36" s="36">
        <f t="shared" si="5"/>
        <v>176553.5</v>
      </c>
      <c r="G36" s="36">
        <f t="shared" si="6"/>
        <v>182784.8</v>
      </c>
      <c r="H36" s="36">
        <f t="shared" si="7"/>
        <v>186939</v>
      </c>
      <c r="I36" s="36">
        <f t="shared" si="8"/>
        <v>193170.30000000002</v>
      </c>
      <c r="J36" s="36">
        <f t="shared" si="9"/>
        <v>197324.5</v>
      </c>
    </row>
    <row r="37" spans="1:10" ht="12">
      <c r="A37" s="1"/>
      <c r="B37" s="24">
        <v>1322</v>
      </c>
      <c r="C37" s="25" t="s">
        <v>88</v>
      </c>
      <c r="D37" s="25" t="s">
        <v>75</v>
      </c>
      <c r="E37" s="26">
        <v>164690</v>
      </c>
      <c r="F37" s="36">
        <f t="shared" si="5"/>
        <v>139986.5</v>
      </c>
      <c r="G37" s="36">
        <f t="shared" si="6"/>
        <v>144927.2</v>
      </c>
      <c r="H37" s="36">
        <f t="shared" si="7"/>
        <v>148221</v>
      </c>
      <c r="I37" s="36">
        <f t="shared" si="8"/>
        <v>153161.7</v>
      </c>
      <c r="J37" s="36">
        <f t="shared" si="9"/>
        <v>156455.5</v>
      </c>
    </row>
    <row r="38" spans="1:10" ht="12">
      <c r="A38" s="1"/>
      <c r="B38" s="24">
        <v>1323</v>
      </c>
      <c r="C38" s="25" t="s">
        <v>89</v>
      </c>
      <c r="D38" s="25" t="s">
        <v>69</v>
      </c>
      <c r="E38" s="26">
        <v>156340</v>
      </c>
      <c r="F38" s="36">
        <f t="shared" si="5"/>
        <v>132889</v>
      </c>
      <c r="G38" s="36">
        <f t="shared" si="6"/>
        <v>137579.2</v>
      </c>
      <c r="H38" s="36">
        <f t="shared" si="7"/>
        <v>140706</v>
      </c>
      <c r="I38" s="36">
        <f t="shared" si="8"/>
        <v>145396.2</v>
      </c>
      <c r="J38" s="36">
        <f t="shared" si="9"/>
        <v>148523</v>
      </c>
    </row>
    <row r="39" spans="1:10" ht="12">
      <c r="A39" s="1"/>
      <c r="B39" s="24">
        <v>1350</v>
      </c>
      <c r="C39" s="25" t="s">
        <v>90</v>
      </c>
      <c r="D39" s="25" t="s">
        <v>91</v>
      </c>
      <c r="E39" s="26">
        <v>318180</v>
      </c>
      <c r="F39" s="36">
        <f t="shared" si="5"/>
        <v>270453</v>
      </c>
      <c r="G39" s="36">
        <f t="shared" si="6"/>
        <v>279998.4</v>
      </c>
      <c r="H39" s="36">
        <f t="shared" si="7"/>
        <v>286362</v>
      </c>
      <c r="I39" s="36">
        <f t="shared" si="8"/>
        <v>295907.4</v>
      </c>
      <c r="J39" s="36">
        <f t="shared" si="9"/>
        <v>302271</v>
      </c>
    </row>
    <row r="40" spans="1:10" ht="12">
      <c r="A40" s="1"/>
      <c r="B40" s="24">
        <v>1353</v>
      </c>
      <c r="C40" s="25" t="s">
        <v>92</v>
      </c>
      <c r="D40" s="25"/>
      <c r="E40" s="26">
        <v>8010</v>
      </c>
      <c r="F40" s="36">
        <f t="shared" si="5"/>
        <v>6808.5</v>
      </c>
      <c r="G40" s="36">
        <f>E40*0.88</f>
        <v>7048.8</v>
      </c>
      <c r="H40" s="36">
        <f>E40*0.9</f>
        <v>7209</v>
      </c>
      <c r="I40" s="36">
        <f>E40*0.93</f>
        <v>7449.3</v>
      </c>
      <c r="J40" s="36">
        <f>E40*0.95</f>
        <v>7609.5</v>
      </c>
    </row>
    <row r="41" spans="1:10" ht="12">
      <c r="A41" s="1"/>
      <c r="B41" s="27">
        <v>1400</v>
      </c>
      <c r="C41" s="28" t="s">
        <v>93</v>
      </c>
      <c r="D41" s="28"/>
      <c r="E41" s="29">
        <v>16680</v>
      </c>
      <c r="F41" s="36">
        <f t="shared" si="5"/>
        <v>14178</v>
      </c>
      <c r="G41" s="36">
        <f aca="true" t="shared" si="10" ref="G41:G57">E41*0.88</f>
        <v>14678.4</v>
      </c>
      <c r="H41" s="36">
        <f aca="true" t="shared" si="11" ref="H41:H57">E41*0.9</f>
        <v>15012</v>
      </c>
      <c r="I41" s="36">
        <f aca="true" t="shared" si="12" ref="I41:I57">E41*0.93</f>
        <v>15512.400000000001</v>
      </c>
      <c r="J41" s="36">
        <f aca="true" t="shared" si="13" ref="J41:J57">E41*0.95</f>
        <v>15846</v>
      </c>
    </row>
    <row r="42" spans="1:10" ht="12">
      <c r="A42" s="1"/>
      <c r="B42" s="17"/>
      <c r="C42" s="30"/>
      <c r="D42" s="30"/>
      <c r="E42" s="31"/>
      <c r="F42" s="37"/>
      <c r="G42" s="37"/>
      <c r="H42" s="37"/>
      <c r="I42" s="37"/>
      <c r="J42" s="37"/>
    </row>
    <row r="43" spans="1:10" ht="12">
      <c r="A43" s="1"/>
      <c r="B43" s="21">
        <v>2002</v>
      </c>
      <c r="C43" s="22" t="s">
        <v>94</v>
      </c>
      <c r="D43" s="22" t="s">
        <v>95</v>
      </c>
      <c r="E43" s="23">
        <v>94760</v>
      </c>
      <c r="F43" s="36">
        <f t="shared" si="5"/>
        <v>80546</v>
      </c>
      <c r="G43" s="36">
        <f t="shared" si="10"/>
        <v>83388.8</v>
      </c>
      <c r="H43" s="36">
        <f t="shared" si="11"/>
        <v>85284</v>
      </c>
      <c r="I43" s="36">
        <f t="shared" si="12"/>
        <v>88126.8</v>
      </c>
      <c r="J43" s="36">
        <f t="shared" si="13"/>
        <v>90022</v>
      </c>
    </row>
    <row r="44" spans="1:10" ht="12">
      <c r="A44" s="1"/>
      <c r="B44" s="24">
        <v>2003</v>
      </c>
      <c r="C44" s="25" t="s">
        <v>96</v>
      </c>
      <c r="D44" s="25" t="s">
        <v>97</v>
      </c>
      <c r="E44" s="26">
        <v>160190</v>
      </c>
      <c r="F44" s="36">
        <f t="shared" si="5"/>
        <v>136161.5</v>
      </c>
      <c r="G44" s="36">
        <f t="shared" si="10"/>
        <v>140967.2</v>
      </c>
      <c r="H44" s="36">
        <f t="shared" si="11"/>
        <v>144171</v>
      </c>
      <c r="I44" s="36">
        <f t="shared" si="12"/>
        <v>148976.7</v>
      </c>
      <c r="J44" s="36">
        <f t="shared" si="13"/>
        <v>152180.5</v>
      </c>
    </row>
    <row r="45" spans="1:10" ht="12">
      <c r="A45" s="1"/>
      <c r="B45" s="24">
        <v>2004</v>
      </c>
      <c r="C45" s="25" t="s">
        <v>98</v>
      </c>
      <c r="D45" s="25" t="s">
        <v>99</v>
      </c>
      <c r="E45" s="26">
        <v>77120</v>
      </c>
      <c r="F45" s="36">
        <f t="shared" si="5"/>
        <v>65552</v>
      </c>
      <c r="G45" s="36">
        <f t="shared" si="10"/>
        <v>67865.6</v>
      </c>
      <c r="H45" s="36">
        <f t="shared" si="11"/>
        <v>69408</v>
      </c>
      <c r="I45" s="36">
        <f t="shared" si="12"/>
        <v>71721.6</v>
      </c>
      <c r="J45" s="36">
        <f t="shared" si="13"/>
        <v>73264</v>
      </c>
    </row>
    <row r="46" spans="1:10" ht="12">
      <c r="A46" s="1"/>
      <c r="B46" s="24">
        <v>2034</v>
      </c>
      <c r="C46" s="25" t="s">
        <v>100</v>
      </c>
      <c r="D46" s="25" t="s">
        <v>101</v>
      </c>
      <c r="E46" s="26">
        <v>83050</v>
      </c>
      <c r="F46" s="36">
        <f t="shared" si="5"/>
        <v>70592.5</v>
      </c>
      <c r="G46" s="36">
        <f t="shared" si="10"/>
        <v>73084</v>
      </c>
      <c r="H46" s="36">
        <f t="shared" si="11"/>
        <v>74745</v>
      </c>
      <c r="I46" s="36">
        <f t="shared" si="12"/>
        <v>77236.5</v>
      </c>
      <c r="J46" s="36">
        <f t="shared" si="13"/>
        <v>78897.5</v>
      </c>
    </row>
    <row r="47" spans="1:10" ht="12">
      <c r="A47" s="1"/>
      <c r="B47" s="24">
        <v>2040</v>
      </c>
      <c r="C47" s="25" t="s">
        <v>102</v>
      </c>
      <c r="D47" s="25" t="s">
        <v>103</v>
      </c>
      <c r="E47" s="26">
        <v>178920</v>
      </c>
      <c r="F47" s="36">
        <f t="shared" si="5"/>
        <v>152082</v>
      </c>
      <c r="G47" s="36">
        <f t="shared" si="10"/>
        <v>157449.6</v>
      </c>
      <c r="H47" s="36">
        <f t="shared" si="11"/>
        <v>161028</v>
      </c>
      <c r="I47" s="36">
        <f t="shared" si="12"/>
        <v>166395.6</v>
      </c>
      <c r="J47" s="36">
        <f t="shared" si="13"/>
        <v>169974</v>
      </c>
    </row>
    <row r="48" spans="1:10" ht="12">
      <c r="A48" s="1"/>
      <c r="B48" s="24">
        <v>2041</v>
      </c>
      <c r="C48" s="25" t="s">
        <v>104</v>
      </c>
      <c r="D48" s="25" t="s">
        <v>105</v>
      </c>
      <c r="E48" s="26">
        <v>48800</v>
      </c>
      <c r="F48" s="36">
        <f t="shared" si="5"/>
        <v>41480</v>
      </c>
      <c r="G48" s="36">
        <f t="shared" si="10"/>
        <v>42944</v>
      </c>
      <c r="H48" s="36">
        <f t="shared" si="11"/>
        <v>43920</v>
      </c>
      <c r="I48" s="36">
        <f t="shared" si="12"/>
        <v>45384</v>
      </c>
      <c r="J48" s="36">
        <f t="shared" si="13"/>
        <v>46360</v>
      </c>
    </row>
    <row r="49" spans="1:10" ht="12">
      <c r="A49" s="1"/>
      <c r="B49" s="24">
        <v>2042</v>
      </c>
      <c r="C49" s="25" t="s">
        <v>106</v>
      </c>
      <c r="D49" s="25" t="s">
        <v>107</v>
      </c>
      <c r="E49" s="26">
        <v>97630</v>
      </c>
      <c r="F49" s="36">
        <f t="shared" si="5"/>
        <v>82985.5</v>
      </c>
      <c r="G49" s="36">
        <f t="shared" si="10"/>
        <v>85914.4</v>
      </c>
      <c r="H49" s="36">
        <f t="shared" si="11"/>
        <v>87867</v>
      </c>
      <c r="I49" s="36">
        <f t="shared" si="12"/>
        <v>90795.90000000001</v>
      </c>
      <c r="J49" s="36">
        <f t="shared" si="13"/>
        <v>92748.5</v>
      </c>
    </row>
    <row r="50" spans="1:10" ht="12">
      <c r="A50" s="1"/>
      <c r="B50" s="24">
        <v>2043</v>
      </c>
      <c r="C50" s="25" t="s">
        <v>108</v>
      </c>
      <c r="D50" s="25" t="s">
        <v>109</v>
      </c>
      <c r="E50" s="26">
        <v>7360</v>
      </c>
      <c r="F50" s="36">
        <f t="shared" si="5"/>
        <v>6256</v>
      </c>
      <c r="G50" s="36">
        <f t="shared" si="10"/>
        <v>6476.8</v>
      </c>
      <c r="H50" s="36">
        <f t="shared" si="11"/>
        <v>6624</v>
      </c>
      <c r="I50" s="36">
        <f t="shared" si="12"/>
        <v>6844.8</v>
      </c>
      <c r="J50" s="36">
        <f t="shared" si="13"/>
        <v>6992</v>
      </c>
    </row>
    <row r="51" spans="1:10" ht="12">
      <c r="A51" s="1"/>
      <c r="B51" s="24">
        <v>2044</v>
      </c>
      <c r="C51" s="25" t="s">
        <v>110</v>
      </c>
      <c r="D51" s="25" t="s">
        <v>111</v>
      </c>
      <c r="E51" s="26">
        <v>32230</v>
      </c>
      <c r="F51" s="36">
        <f t="shared" si="5"/>
        <v>27395.5</v>
      </c>
      <c r="G51" s="36">
        <f t="shared" si="10"/>
        <v>28362.4</v>
      </c>
      <c r="H51" s="36">
        <f t="shared" si="11"/>
        <v>29007</v>
      </c>
      <c r="I51" s="36">
        <f t="shared" si="12"/>
        <v>29973.9</v>
      </c>
      <c r="J51" s="36">
        <f t="shared" si="13"/>
        <v>30618.5</v>
      </c>
    </row>
    <row r="52" spans="1:10" ht="12">
      <c r="A52" s="1"/>
      <c r="B52" s="24">
        <v>2046</v>
      </c>
      <c r="C52" s="25" t="s">
        <v>112</v>
      </c>
      <c r="D52" s="25" t="s">
        <v>113</v>
      </c>
      <c r="E52" s="26">
        <v>26640</v>
      </c>
      <c r="F52" s="36">
        <f t="shared" si="5"/>
        <v>22644</v>
      </c>
      <c r="G52" s="36">
        <f t="shared" si="10"/>
        <v>23443.2</v>
      </c>
      <c r="H52" s="36">
        <f t="shared" si="11"/>
        <v>23976</v>
      </c>
      <c r="I52" s="36">
        <f t="shared" si="12"/>
        <v>24775.2</v>
      </c>
      <c r="J52" s="36">
        <f t="shared" si="13"/>
        <v>25308</v>
      </c>
    </row>
    <row r="53" spans="1:10" ht="12">
      <c r="A53" s="1"/>
      <c r="B53" s="24">
        <v>2048</v>
      </c>
      <c r="C53" s="25" t="s">
        <v>1018</v>
      </c>
      <c r="D53" s="25" t="s">
        <v>114</v>
      </c>
      <c r="E53" s="26">
        <v>30600</v>
      </c>
      <c r="F53" s="36">
        <f t="shared" si="5"/>
        <v>26010</v>
      </c>
      <c r="G53" s="36">
        <f t="shared" si="10"/>
        <v>26928</v>
      </c>
      <c r="H53" s="36">
        <f t="shared" si="11"/>
        <v>27540</v>
      </c>
      <c r="I53" s="36">
        <f t="shared" si="12"/>
        <v>28458</v>
      </c>
      <c r="J53" s="36">
        <f t="shared" si="13"/>
        <v>29070</v>
      </c>
    </row>
    <row r="54" spans="1:10" ht="12">
      <c r="A54" s="1"/>
      <c r="B54" s="24">
        <v>2100</v>
      </c>
      <c r="C54" s="25" t="s">
        <v>115</v>
      </c>
      <c r="D54" s="25" t="s">
        <v>116</v>
      </c>
      <c r="E54" s="26">
        <v>17710</v>
      </c>
      <c r="F54" s="36">
        <f t="shared" si="5"/>
        <v>15053.5</v>
      </c>
      <c r="G54" s="36">
        <f t="shared" si="10"/>
        <v>15584.8</v>
      </c>
      <c r="H54" s="36">
        <f t="shared" si="11"/>
        <v>15939</v>
      </c>
      <c r="I54" s="36">
        <f t="shared" si="12"/>
        <v>16470.3</v>
      </c>
      <c r="J54" s="36">
        <f t="shared" si="13"/>
        <v>16824.5</v>
      </c>
    </row>
    <row r="55" spans="1:10" ht="12">
      <c r="A55" s="1"/>
      <c r="B55" s="24">
        <v>2102</v>
      </c>
      <c r="C55" s="25" t="s">
        <v>100</v>
      </c>
      <c r="D55" s="25" t="s">
        <v>117</v>
      </c>
      <c r="E55" s="26">
        <v>83050</v>
      </c>
      <c r="F55" s="36">
        <f t="shared" si="5"/>
        <v>70592.5</v>
      </c>
      <c r="G55" s="36">
        <f t="shared" si="10"/>
        <v>73084</v>
      </c>
      <c r="H55" s="36">
        <f t="shared" si="11"/>
        <v>74745</v>
      </c>
      <c r="I55" s="36">
        <f t="shared" si="12"/>
        <v>77236.5</v>
      </c>
      <c r="J55" s="36">
        <f t="shared" si="13"/>
        <v>78897.5</v>
      </c>
    </row>
    <row r="56" spans="1:10" ht="12">
      <c r="A56" s="1"/>
      <c r="B56" s="24">
        <v>2103</v>
      </c>
      <c r="C56" s="25" t="s">
        <v>106</v>
      </c>
      <c r="D56" s="25" t="s">
        <v>118</v>
      </c>
      <c r="E56" s="26">
        <v>97630</v>
      </c>
      <c r="F56" s="36">
        <f t="shared" si="5"/>
        <v>82985.5</v>
      </c>
      <c r="G56" s="36">
        <f t="shared" si="10"/>
        <v>85914.4</v>
      </c>
      <c r="H56" s="36">
        <f t="shared" si="11"/>
        <v>87867</v>
      </c>
      <c r="I56" s="36">
        <f t="shared" si="12"/>
        <v>90795.90000000001</v>
      </c>
      <c r="J56" s="36">
        <f t="shared" si="13"/>
        <v>92748.5</v>
      </c>
    </row>
    <row r="57" spans="1:10" ht="12">
      <c r="A57" s="1"/>
      <c r="B57" s="24">
        <v>2105</v>
      </c>
      <c r="C57" s="25" t="s">
        <v>119</v>
      </c>
      <c r="D57" s="25" t="s">
        <v>120</v>
      </c>
      <c r="E57" s="26">
        <v>16320</v>
      </c>
      <c r="F57" s="36">
        <f t="shared" si="5"/>
        <v>13872</v>
      </c>
      <c r="G57" s="36">
        <f t="shared" si="10"/>
        <v>14361.6</v>
      </c>
      <c r="H57" s="36">
        <f t="shared" si="11"/>
        <v>14688</v>
      </c>
      <c r="I57" s="36">
        <f t="shared" si="12"/>
        <v>15177.6</v>
      </c>
      <c r="J57" s="36">
        <f t="shared" si="13"/>
        <v>15504</v>
      </c>
    </row>
    <row r="58" spans="1:10" ht="12">
      <c r="A58" s="1"/>
      <c r="B58" s="24">
        <v>2108</v>
      </c>
      <c r="C58" s="25" t="s">
        <v>121</v>
      </c>
      <c r="D58" s="25" t="s">
        <v>122</v>
      </c>
      <c r="E58" s="26">
        <v>9040</v>
      </c>
      <c r="F58" s="36">
        <f>E58*0.85</f>
        <v>7684</v>
      </c>
      <c r="G58" s="36">
        <f>E58*0.88</f>
        <v>7955.2</v>
      </c>
      <c r="H58" s="36">
        <f>E58*0.9</f>
        <v>8136</v>
      </c>
      <c r="I58" s="36">
        <f>E58*0.93</f>
        <v>8407.2</v>
      </c>
      <c r="J58" s="36">
        <f>E58*0.95</f>
        <v>8588</v>
      </c>
    </row>
    <row r="59" spans="1:10" ht="12">
      <c r="A59" s="1"/>
      <c r="B59" s="24">
        <v>2330</v>
      </c>
      <c r="C59" s="25" t="s">
        <v>123</v>
      </c>
      <c r="D59" s="25" t="s">
        <v>124</v>
      </c>
      <c r="E59" s="26">
        <v>73340</v>
      </c>
      <c r="F59" s="36">
        <f aca="true" t="shared" si="14" ref="F59:F66">E59*0.85</f>
        <v>62339</v>
      </c>
      <c r="G59" s="36">
        <f aca="true" t="shared" si="15" ref="G59:G66">E59*0.88</f>
        <v>64539.2</v>
      </c>
      <c r="H59" s="36">
        <f aca="true" t="shared" si="16" ref="H59:H66">E59*0.9</f>
        <v>66006</v>
      </c>
      <c r="I59" s="36">
        <f aca="true" t="shared" si="17" ref="I59:I66">E59*0.93</f>
        <v>68206.2</v>
      </c>
      <c r="J59" s="36">
        <f aca="true" t="shared" si="18" ref="J59:J66">E59*0.95</f>
        <v>69673</v>
      </c>
    </row>
    <row r="60" spans="1:10" ht="12">
      <c r="A60" s="1"/>
      <c r="B60" s="17"/>
      <c r="C60" s="30"/>
      <c r="D60" s="30"/>
      <c r="E60" s="31"/>
      <c r="F60" s="37"/>
      <c r="G60" s="37"/>
      <c r="H60" s="37"/>
      <c r="I60" s="37"/>
      <c r="J60" s="37"/>
    </row>
    <row r="61" spans="1:10" ht="12">
      <c r="A61" s="1"/>
      <c r="B61" s="21">
        <v>3001</v>
      </c>
      <c r="C61" s="22" t="s">
        <v>125</v>
      </c>
      <c r="D61" s="22" t="s">
        <v>126</v>
      </c>
      <c r="E61" s="23">
        <v>1645</v>
      </c>
      <c r="F61" s="36">
        <f t="shared" si="14"/>
        <v>1398.25</v>
      </c>
      <c r="G61" s="36">
        <f t="shared" si="15"/>
        <v>1447.6</v>
      </c>
      <c r="H61" s="36">
        <f t="shared" si="16"/>
        <v>1480.5</v>
      </c>
      <c r="I61" s="36">
        <f t="shared" si="17"/>
        <v>1529.8500000000001</v>
      </c>
      <c r="J61" s="36">
        <f t="shared" si="18"/>
        <v>1562.75</v>
      </c>
    </row>
    <row r="62" spans="1:10" ht="12">
      <c r="A62" s="1"/>
      <c r="B62" s="24">
        <v>3002</v>
      </c>
      <c r="C62" s="25" t="s">
        <v>127</v>
      </c>
      <c r="D62" s="25" t="s">
        <v>128</v>
      </c>
      <c r="E62" s="26">
        <v>1270</v>
      </c>
      <c r="F62" s="36">
        <f t="shared" si="14"/>
        <v>1079.5</v>
      </c>
      <c r="G62" s="36">
        <f t="shared" si="15"/>
        <v>1117.6</v>
      </c>
      <c r="H62" s="36">
        <f t="shared" si="16"/>
        <v>1143</v>
      </c>
      <c r="I62" s="36">
        <f t="shared" si="17"/>
        <v>1181.1000000000001</v>
      </c>
      <c r="J62" s="36">
        <f t="shared" si="18"/>
        <v>1206.5</v>
      </c>
    </row>
    <row r="63" spans="1:10" ht="12">
      <c r="A63" s="1"/>
      <c r="B63" s="24">
        <v>3003</v>
      </c>
      <c r="C63" s="25" t="s">
        <v>129</v>
      </c>
      <c r="D63" s="25" t="s">
        <v>130</v>
      </c>
      <c r="E63" s="26">
        <v>1910</v>
      </c>
      <c r="F63" s="36">
        <f t="shared" si="14"/>
        <v>1623.5</v>
      </c>
      <c r="G63" s="36">
        <f t="shared" si="15"/>
        <v>1680.8</v>
      </c>
      <c r="H63" s="36">
        <f t="shared" si="16"/>
        <v>1719</v>
      </c>
      <c r="I63" s="36">
        <f t="shared" si="17"/>
        <v>1776.3000000000002</v>
      </c>
      <c r="J63" s="36">
        <f t="shared" si="18"/>
        <v>1814.5</v>
      </c>
    </row>
    <row r="64" spans="1:10" ht="12">
      <c r="A64" s="1"/>
      <c r="B64" s="24">
        <v>3004</v>
      </c>
      <c r="C64" s="25" t="s">
        <v>131</v>
      </c>
      <c r="D64" s="25" t="s">
        <v>132</v>
      </c>
      <c r="E64" s="26">
        <v>1270</v>
      </c>
      <c r="F64" s="36">
        <f t="shared" si="14"/>
        <v>1079.5</v>
      </c>
      <c r="G64" s="36">
        <f t="shared" si="15"/>
        <v>1117.6</v>
      </c>
      <c r="H64" s="36">
        <f t="shared" si="16"/>
        <v>1143</v>
      </c>
      <c r="I64" s="36">
        <f t="shared" si="17"/>
        <v>1181.1000000000001</v>
      </c>
      <c r="J64" s="36">
        <f t="shared" si="18"/>
        <v>1206.5</v>
      </c>
    </row>
    <row r="65" spans="1:10" ht="12">
      <c r="A65" s="1"/>
      <c r="B65" s="24">
        <v>3005</v>
      </c>
      <c r="C65" s="25" t="s">
        <v>133</v>
      </c>
      <c r="D65" s="25" t="s">
        <v>134</v>
      </c>
      <c r="E65" s="26">
        <v>1645</v>
      </c>
      <c r="F65" s="36">
        <f t="shared" si="14"/>
        <v>1398.25</v>
      </c>
      <c r="G65" s="36">
        <f t="shared" si="15"/>
        <v>1447.6</v>
      </c>
      <c r="H65" s="36">
        <f t="shared" si="16"/>
        <v>1480.5</v>
      </c>
      <c r="I65" s="36">
        <f t="shared" si="17"/>
        <v>1529.8500000000001</v>
      </c>
      <c r="J65" s="36">
        <f t="shared" si="18"/>
        <v>1562.75</v>
      </c>
    </row>
    <row r="66" spans="1:10" ht="12">
      <c r="A66" s="1"/>
      <c r="B66" s="24">
        <v>3006</v>
      </c>
      <c r="C66" s="25" t="s">
        <v>127</v>
      </c>
      <c r="D66" s="25" t="s">
        <v>135</v>
      </c>
      <c r="E66" s="26">
        <v>1270</v>
      </c>
      <c r="F66" s="36">
        <f t="shared" si="14"/>
        <v>1079.5</v>
      </c>
      <c r="G66" s="36">
        <f t="shared" si="15"/>
        <v>1117.6</v>
      </c>
      <c r="H66" s="36">
        <f t="shared" si="16"/>
        <v>1143</v>
      </c>
      <c r="I66" s="36">
        <f t="shared" si="17"/>
        <v>1181.1000000000001</v>
      </c>
      <c r="J66" s="36">
        <f t="shared" si="18"/>
        <v>1206.5</v>
      </c>
    </row>
    <row r="67" spans="1:10" ht="12">
      <c r="A67" s="1"/>
      <c r="B67" s="24">
        <v>3007</v>
      </c>
      <c r="C67" s="25" t="s">
        <v>136</v>
      </c>
      <c r="D67" s="25" t="s">
        <v>137</v>
      </c>
      <c r="E67" s="26">
        <v>1910</v>
      </c>
      <c r="F67" s="36">
        <f>E67*0.85</f>
        <v>1623.5</v>
      </c>
      <c r="G67" s="36">
        <f>E67*0.88</f>
        <v>1680.8</v>
      </c>
      <c r="H67" s="36">
        <f>E67*0.9</f>
        <v>1719</v>
      </c>
      <c r="I67" s="36">
        <f>E67*0.93</f>
        <v>1776.3000000000002</v>
      </c>
      <c r="J67" s="36">
        <f>E67*0.95</f>
        <v>1814.5</v>
      </c>
    </row>
    <row r="68" spans="1:10" ht="12">
      <c r="A68" s="1"/>
      <c r="B68" s="24">
        <v>3008</v>
      </c>
      <c r="C68" s="25" t="s">
        <v>127</v>
      </c>
      <c r="D68" s="25" t="s">
        <v>138</v>
      </c>
      <c r="E68" s="26">
        <v>1390</v>
      </c>
      <c r="F68" s="36">
        <f aca="true" t="shared" si="19" ref="F68:F127">E68*0.85</f>
        <v>1181.5</v>
      </c>
      <c r="G68" s="36">
        <f aca="true" t="shared" si="20" ref="G68:G127">E68*0.88</f>
        <v>1223.2</v>
      </c>
      <c r="H68" s="36">
        <f aca="true" t="shared" si="21" ref="H68:H127">E68*0.9</f>
        <v>1251</v>
      </c>
      <c r="I68" s="36">
        <f aca="true" t="shared" si="22" ref="I68:I127">E68*0.93</f>
        <v>1292.7</v>
      </c>
      <c r="J68" s="36">
        <f aca="true" t="shared" si="23" ref="J68:J127">E68*0.95</f>
        <v>1320.5</v>
      </c>
    </row>
    <row r="69" spans="1:10" ht="12">
      <c r="A69" s="1"/>
      <c r="B69" s="27">
        <v>3009</v>
      </c>
      <c r="C69" s="28" t="s">
        <v>127</v>
      </c>
      <c r="D69" s="28" t="s">
        <v>139</v>
      </c>
      <c r="E69" s="29">
        <v>1390</v>
      </c>
      <c r="F69" s="36">
        <f>E69*0.85</f>
        <v>1181.5</v>
      </c>
      <c r="G69" s="36">
        <f>E69*0.88</f>
        <v>1223.2</v>
      </c>
      <c r="H69" s="36">
        <f>E69*0.9</f>
        <v>1251</v>
      </c>
      <c r="I69" s="36">
        <f>E69*0.93</f>
        <v>1292.7</v>
      </c>
      <c r="J69" s="36">
        <f>E69*0.95</f>
        <v>1320.5</v>
      </c>
    </row>
    <row r="70" spans="1:10" ht="12">
      <c r="A70" s="1"/>
      <c r="B70" s="17"/>
      <c r="C70" s="30"/>
      <c r="D70" s="30"/>
      <c r="E70" s="31"/>
      <c r="F70" s="37"/>
      <c r="G70" s="37"/>
      <c r="H70" s="37"/>
      <c r="I70" s="37"/>
      <c r="J70" s="37"/>
    </row>
    <row r="71" spans="1:10" ht="12">
      <c r="A71" s="1"/>
      <c r="B71" s="21">
        <v>4000</v>
      </c>
      <c r="C71" s="22" t="s">
        <v>140</v>
      </c>
      <c r="D71" s="22" t="s">
        <v>141</v>
      </c>
      <c r="E71" s="23">
        <v>32360</v>
      </c>
      <c r="F71" s="36">
        <f t="shared" si="19"/>
        <v>27506</v>
      </c>
      <c r="G71" s="36">
        <f t="shared" si="20"/>
        <v>28476.8</v>
      </c>
      <c r="H71" s="36">
        <f t="shared" si="21"/>
        <v>29124</v>
      </c>
      <c r="I71" s="36">
        <f t="shared" si="22"/>
        <v>30094.800000000003</v>
      </c>
      <c r="J71" s="36">
        <f t="shared" si="23"/>
        <v>30742</v>
      </c>
    </row>
    <row r="72" spans="1:10" ht="12">
      <c r="A72" s="1"/>
      <c r="B72" s="24">
        <v>4001</v>
      </c>
      <c r="C72" s="25" t="s">
        <v>142</v>
      </c>
      <c r="D72" s="25" t="s">
        <v>143</v>
      </c>
      <c r="E72" s="26">
        <v>31980</v>
      </c>
      <c r="F72" s="36">
        <f t="shared" si="19"/>
        <v>27183</v>
      </c>
      <c r="G72" s="36">
        <f t="shared" si="20"/>
        <v>28142.4</v>
      </c>
      <c r="H72" s="36">
        <f t="shared" si="21"/>
        <v>28782</v>
      </c>
      <c r="I72" s="36">
        <f t="shared" si="22"/>
        <v>29741.4</v>
      </c>
      <c r="J72" s="36">
        <f t="shared" si="23"/>
        <v>30381</v>
      </c>
    </row>
    <row r="73" spans="1:10" ht="12">
      <c r="A73" s="1"/>
      <c r="B73" s="24">
        <v>4002</v>
      </c>
      <c r="C73" s="25" t="s">
        <v>144</v>
      </c>
      <c r="D73" s="25" t="s">
        <v>145</v>
      </c>
      <c r="E73" s="26">
        <v>28630</v>
      </c>
      <c r="F73" s="36">
        <f t="shared" si="19"/>
        <v>24335.5</v>
      </c>
      <c r="G73" s="36">
        <f t="shared" si="20"/>
        <v>25194.4</v>
      </c>
      <c r="H73" s="36">
        <f t="shared" si="21"/>
        <v>25767</v>
      </c>
      <c r="I73" s="36">
        <f t="shared" si="22"/>
        <v>26625.9</v>
      </c>
      <c r="J73" s="36">
        <f t="shared" si="23"/>
        <v>27198.5</v>
      </c>
    </row>
    <row r="74" spans="1:10" ht="12">
      <c r="A74" s="1"/>
      <c r="B74" s="24">
        <v>4003</v>
      </c>
      <c r="C74" s="25" t="s">
        <v>146</v>
      </c>
      <c r="D74" s="25" t="s">
        <v>147</v>
      </c>
      <c r="E74" s="26">
        <v>49720</v>
      </c>
      <c r="F74" s="36">
        <f t="shared" si="19"/>
        <v>42262</v>
      </c>
      <c r="G74" s="36">
        <f t="shared" si="20"/>
        <v>43753.6</v>
      </c>
      <c r="H74" s="36">
        <f t="shared" si="21"/>
        <v>44748</v>
      </c>
      <c r="I74" s="36">
        <f t="shared" si="22"/>
        <v>46239.600000000006</v>
      </c>
      <c r="J74" s="36">
        <f t="shared" si="23"/>
        <v>47234</v>
      </c>
    </row>
    <row r="75" spans="1:10" ht="12">
      <c r="A75" s="1"/>
      <c r="B75" s="24">
        <v>4004</v>
      </c>
      <c r="C75" s="25" t="s">
        <v>148</v>
      </c>
      <c r="D75" s="25" t="s">
        <v>149</v>
      </c>
      <c r="E75" s="26">
        <v>125230</v>
      </c>
      <c r="F75" s="36">
        <f t="shared" si="19"/>
        <v>106445.5</v>
      </c>
      <c r="G75" s="36">
        <f t="shared" si="20"/>
        <v>110202.4</v>
      </c>
      <c r="H75" s="36">
        <f t="shared" si="21"/>
        <v>112707</v>
      </c>
      <c r="I75" s="36">
        <f t="shared" si="22"/>
        <v>116463.90000000001</v>
      </c>
      <c r="J75" s="36">
        <f t="shared" si="23"/>
        <v>118968.5</v>
      </c>
    </row>
    <row r="76" spans="1:10" ht="12">
      <c r="A76" s="1"/>
      <c r="B76" s="24">
        <v>4005</v>
      </c>
      <c r="C76" s="25" t="s">
        <v>150</v>
      </c>
      <c r="D76" s="25" t="s">
        <v>151</v>
      </c>
      <c r="E76" s="26">
        <v>62260</v>
      </c>
      <c r="F76" s="36">
        <f t="shared" si="19"/>
        <v>52921</v>
      </c>
      <c r="G76" s="36">
        <f t="shared" si="20"/>
        <v>54788.8</v>
      </c>
      <c r="H76" s="36">
        <f t="shared" si="21"/>
        <v>56034</v>
      </c>
      <c r="I76" s="36">
        <f t="shared" si="22"/>
        <v>57901.8</v>
      </c>
      <c r="J76" s="36">
        <f t="shared" si="23"/>
        <v>59147</v>
      </c>
    </row>
    <row r="77" spans="1:10" ht="12">
      <c r="A77" s="1"/>
      <c r="B77" s="24">
        <v>4008</v>
      </c>
      <c r="C77" s="25" t="s">
        <v>152</v>
      </c>
      <c r="D77" s="25" t="s">
        <v>153</v>
      </c>
      <c r="E77" s="26">
        <v>29450</v>
      </c>
      <c r="F77" s="36">
        <f t="shared" si="19"/>
        <v>25032.5</v>
      </c>
      <c r="G77" s="36">
        <f t="shared" si="20"/>
        <v>25916</v>
      </c>
      <c r="H77" s="36">
        <f t="shared" si="21"/>
        <v>26505</v>
      </c>
      <c r="I77" s="36">
        <f t="shared" si="22"/>
        <v>27388.5</v>
      </c>
      <c r="J77" s="36">
        <f t="shared" si="23"/>
        <v>27977.5</v>
      </c>
    </row>
    <row r="78" spans="1:10" ht="12">
      <c r="A78" s="1"/>
      <c r="B78" s="24">
        <v>4009</v>
      </c>
      <c r="C78" s="25" t="s">
        <v>154</v>
      </c>
      <c r="D78" s="25" t="s">
        <v>155</v>
      </c>
      <c r="E78" s="26">
        <v>51710</v>
      </c>
      <c r="F78" s="36">
        <f t="shared" si="19"/>
        <v>43953.5</v>
      </c>
      <c r="G78" s="36">
        <f t="shared" si="20"/>
        <v>45504.8</v>
      </c>
      <c r="H78" s="36">
        <f t="shared" si="21"/>
        <v>46539</v>
      </c>
      <c r="I78" s="36">
        <f t="shared" si="22"/>
        <v>48090.3</v>
      </c>
      <c r="J78" s="36">
        <f t="shared" si="23"/>
        <v>49124.5</v>
      </c>
    </row>
    <row r="79" spans="1:10" ht="12">
      <c r="A79" s="1"/>
      <c r="B79" s="24">
        <v>4010</v>
      </c>
      <c r="C79" s="25" t="s">
        <v>156</v>
      </c>
      <c r="D79" s="25" t="s">
        <v>157</v>
      </c>
      <c r="E79" s="26">
        <v>51710</v>
      </c>
      <c r="F79" s="36">
        <f t="shared" si="19"/>
        <v>43953.5</v>
      </c>
      <c r="G79" s="36">
        <f t="shared" si="20"/>
        <v>45504.8</v>
      </c>
      <c r="H79" s="36">
        <f t="shared" si="21"/>
        <v>46539</v>
      </c>
      <c r="I79" s="36">
        <f t="shared" si="22"/>
        <v>48090.3</v>
      </c>
      <c r="J79" s="36">
        <f t="shared" si="23"/>
        <v>49124.5</v>
      </c>
    </row>
    <row r="80" spans="1:10" ht="12">
      <c r="A80" s="1"/>
      <c r="B80" s="24">
        <v>4012</v>
      </c>
      <c r="C80" s="25" t="s">
        <v>142</v>
      </c>
      <c r="D80" s="25" t="s">
        <v>158</v>
      </c>
      <c r="E80" s="26">
        <v>31980</v>
      </c>
      <c r="F80" s="36">
        <f t="shared" si="19"/>
        <v>27183</v>
      </c>
      <c r="G80" s="36">
        <f t="shared" si="20"/>
        <v>28142.4</v>
      </c>
      <c r="H80" s="36">
        <f t="shared" si="21"/>
        <v>28782</v>
      </c>
      <c r="I80" s="36">
        <f t="shared" si="22"/>
        <v>29741.4</v>
      </c>
      <c r="J80" s="36">
        <f t="shared" si="23"/>
        <v>30381</v>
      </c>
    </row>
    <row r="81" spans="1:10" ht="12">
      <c r="A81" s="1"/>
      <c r="B81" s="24">
        <v>4013</v>
      </c>
      <c r="C81" s="25" t="s">
        <v>159</v>
      </c>
      <c r="D81" s="25" t="s">
        <v>160</v>
      </c>
      <c r="E81" s="26">
        <v>18250</v>
      </c>
      <c r="F81" s="36">
        <f t="shared" si="19"/>
        <v>15512.5</v>
      </c>
      <c r="G81" s="36">
        <f t="shared" si="20"/>
        <v>16060</v>
      </c>
      <c r="H81" s="36">
        <f t="shared" si="21"/>
        <v>16425</v>
      </c>
      <c r="I81" s="36">
        <f t="shared" si="22"/>
        <v>16972.5</v>
      </c>
      <c r="J81" s="36">
        <f t="shared" si="23"/>
        <v>17337.5</v>
      </c>
    </row>
    <row r="82" spans="1:10" ht="12">
      <c r="A82" s="1"/>
      <c r="B82" s="24">
        <v>4014</v>
      </c>
      <c r="C82" s="25" t="s">
        <v>161</v>
      </c>
      <c r="D82" s="25" t="s">
        <v>162</v>
      </c>
      <c r="E82" s="26">
        <v>28630</v>
      </c>
      <c r="F82" s="36">
        <f t="shared" si="19"/>
        <v>24335.5</v>
      </c>
      <c r="G82" s="36">
        <f t="shared" si="20"/>
        <v>25194.4</v>
      </c>
      <c r="H82" s="36">
        <f t="shared" si="21"/>
        <v>25767</v>
      </c>
      <c r="I82" s="36">
        <f t="shared" si="22"/>
        <v>26625.9</v>
      </c>
      <c r="J82" s="36">
        <f t="shared" si="23"/>
        <v>27198.5</v>
      </c>
    </row>
    <row r="83" spans="1:10" ht="12">
      <c r="A83" s="1"/>
      <c r="B83" s="24">
        <v>4015</v>
      </c>
      <c r="C83" s="25" t="s">
        <v>163</v>
      </c>
      <c r="D83" s="25" t="s">
        <v>164</v>
      </c>
      <c r="E83" s="26">
        <v>25770</v>
      </c>
      <c r="F83" s="36">
        <f t="shared" si="19"/>
        <v>21904.5</v>
      </c>
      <c r="G83" s="36">
        <f t="shared" si="20"/>
        <v>22677.6</v>
      </c>
      <c r="H83" s="36">
        <f t="shared" si="21"/>
        <v>23193</v>
      </c>
      <c r="I83" s="36">
        <f t="shared" si="22"/>
        <v>23966.100000000002</v>
      </c>
      <c r="J83" s="36">
        <f t="shared" si="23"/>
        <v>24481.5</v>
      </c>
    </row>
    <row r="84" spans="1:10" ht="12">
      <c r="A84" s="1"/>
      <c r="B84" s="24">
        <v>4016</v>
      </c>
      <c r="C84" s="25" t="s">
        <v>165</v>
      </c>
      <c r="D84" s="25" t="s">
        <v>166</v>
      </c>
      <c r="E84" s="26">
        <v>25770</v>
      </c>
      <c r="F84" s="36">
        <f t="shared" si="19"/>
        <v>21904.5</v>
      </c>
      <c r="G84" s="36">
        <f t="shared" si="20"/>
        <v>22677.6</v>
      </c>
      <c r="H84" s="36">
        <f t="shared" si="21"/>
        <v>23193</v>
      </c>
      <c r="I84" s="36">
        <f t="shared" si="22"/>
        <v>23966.100000000002</v>
      </c>
      <c r="J84" s="36">
        <f t="shared" si="23"/>
        <v>24481.5</v>
      </c>
    </row>
    <row r="85" spans="1:10" ht="12">
      <c r="A85" s="1"/>
      <c r="B85" s="24">
        <v>4017</v>
      </c>
      <c r="C85" s="25" t="s">
        <v>167</v>
      </c>
      <c r="D85" s="25" t="s">
        <v>168</v>
      </c>
      <c r="E85" s="26">
        <v>29450</v>
      </c>
      <c r="F85" s="36">
        <f t="shared" si="19"/>
        <v>25032.5</v>
      </c>
      <c r="G85" s="36">
        <f t="shared" si="20"/>
        <v>25916</v>
      </c>
      <c r="H85" s="36">
        <f t="shared" si="21"/>
        <v>26505</v>
      </c>
      <c r="I85" s="36">
        <f t="shared" si="22"/>
        <v>27388.5</v>
      </c>
      <c r="J85" s="36">
        <f t="shared" si="23"/>
        <v>27977.5</v>
      </c>
    </row>
    <row r="86" spans="1:10" ht="12">
      <c r="A86" s="1"/>
      <c r="B86" s="24">
        <v>4019</v>
      </c>
      <c r="C86" s="25" t="s">
        <v>169</v>
      </c>
      <c r="D86" s="25" t="s">
        <v>170</v>
      </c>
      <c r="E86" s="26">
        <v>13960</v>
      </c>
      <c r="F86" s="36">
        <f t="shared" si="19"/>
        <v>11866</v>
      </c>
      <c r="G86" s="36">
        <f t="shared" si="20"/>
        <v>12284.8</v>
      </c>
      <c r="H86" s="36">
        <f t="shared" si="21"/>
        <v>12564</v>
      </c>
      <c r="I86" s="36">
        <f t="shared" si="22"/>
        <v>12982.800000000001</v>
      </c>
      <c r="J86" s="36">
        <f t="shared" si="23"/>
        <v>13262</v>
      </c>
    </row>
    <row r="87" spans="1:10" ht="12">
      <c r="A87" s="1"/>
      <c r="B87" s="24">
        <v>4020</v>
      </c>
      <c r="C87" s="25" t="s">
        <v>171</v>
      </c>
      <c r="D87" s="25" t="s">
        <v>172</v>
      </c>
      <c r="E87" s="26">
        <v>28590</v>
      </c>
      <c r="F87" s="36">
        <f t="shared" si="19"/>
        <v>24301.5</v>
      </c>
      <c r="G87" s="36">
        <f t="shared" si="20"/>
        <v>25159.2</v>
      </c>
      <c r="H87" s="36">
        <f t="shared" si="21"/>
        <v>25731</v>
      </c>
      <c r="I87" s="36">
        <f t="shared" si="22"/>
        <v>26588.7</v>
      </c>
      <c r="J87" s="36">
        <f t="shared" si="23"/>
        <v>27160.5</v>
      </c>
    </row>
    <row r="88" spans="1:10" ht="12">
      <c r="A88" s="1"/>
      <c r="B88" s="24">
        <v>4021</v>
      </c>
      <c r="C88" s="25" t="s">
        <v>173</v>
      </c>
      <c r="D88" s="25" t="s">
        <v>174</v>
      </c>
      <c r="E88" s="26">
        <v>13840</v>
      </c>
      <c r="F88" s="36">
        <f t="shared" si="19"/>
        <v>11764</v>
      </c>
      <c r="G88" s="36">
        <f t="shared" si="20"/>
        <v>12179.2</v>
      </c>
      <c r="H88" s="36">
        <f t="shared" si="21"/>
        <v>12456</v>
      </c>
      <c r="I88" s="36">
        <f t="shared" si="22"/>
        <v>12871.2</v>
      </c>
      <c r="J88" s="36">
        <f t="shared" si="23"/>
        <v>13148</v>
      </c>
    </row>
    <row r="89" spans="1:10" ht="12">
      <c r="A89" s="1"/>
      <c r="B89" s="24">
        <v>4022</v>
      </c>
      <c r="C89" s="25" t="s">
        <v>175</v>
      </c>
      <c r="D89" s="25" t="s">
        <v>176</v>
      </c>
      <c r="E89" s="26">
        <v>52320</v>
      </c>
      <c r="F89" s="36">
        <f t="shared" si="19"/>
        <v>44472</v>
      </c>
      <c r="G89" s="36">
        <f t="shared" si="20"/>
        <v>46041.6</v>
      </c>
      <c r="H89" s="36">
        <f t="shared" si="21"/>
        <v>47088</v>
      </c>
      <c r="I89" s="36">
        <f t="shared" si="22"/>
        <v>48657.600000000006</v>
      </c>
      <c r="J89" s="36">
        <f t="shared" si="23"/>
        <v>49704</v>
      </c>
    </row>
    <row r="90" spans="1:10" ht="12">
      <c r="A90" s="1"/>
      <c r="B90" s="24">
        <v>4023</v>
      </c>
      <c r="C90" s="25" t="s">
        <v>177</v>
      </c>
      <c r="D90" s="25" t="s">
        <v>178</v>
      </c>
      <c r="E90" s="26">
        <v>13670</v>
      </c>
      <c r="F90" s="36">
        <f t="shared" si="19"/>
        <v>11619.5</v>
      </c>
      <c r="G90" s="36">
        <f t="shared" si="20"/>
        <v>12029.6</v>
      </c>
      <c r="H90" s="36">
        <f t="shared" si="21"/>
        <v>12303</v>
      </c>
      <c r="I90" s="36">
        <f t="shared" si="22"/>
        <v>12713.1</v>
      </c>
      <c r="J90" s="36">
        <f t="shared" si="23"/>
        <v>12986.5</v>
      </c>
    </row>
    <row r="91" spans="1:10" ht="12">
      <c r="A91" s="1"/>
      <c r="B91" s="24">
        <v>4024</v>
      </c>
      <c r="C91" s="25" t="s">
        <v>173</v>
      </c>
      <c r="D91" s="25" t="s">
        <v>179</v>
      </c>
      <c r="E91" s="26">
        <v>12580</v>
      </c>
      <c r="F91" s="36">
        <f t="shared" si="19"/>
        <v>10693</v>
      </c>
      <c r="G91" s="36">
        <f t="shared" si="20"/>
        <v>11070.4</v>
      </c>
      <c r="H91" s="36">
        <f t="shared" si="21"/>
        <v>11322</v>
      </c>
      <c r="I91" s="36">
        <f t="shared" si="22"/>
        <v>11699.400000000001</v>
      </c>
      <c r="J91" s="36">
        <f t="shared" si="23"/>
        <v>11951</v>
      </c>
    </row>
    <row r="92" spans="1:10" ht="12">
      <c r="A92" s="1"/>
      <c r="B92" s="24">
        <v>4025</v>
      </c>
      <c r="C92" s="25" t="s">
        <v>180</v>
      </c>
      <c r="D92" s="25" t="s">
        <v>181</v>
      </c>
      <c r="E92" s="26">
        <v>4350</v>
      </c>
      <c r="F92" s="36">
        <f t="shared" si="19"/>
        <v>3697.5</v>
      </c>
      <c r="G92" s="36">
        <f t="shared" si="20"/>
        <v>3828</v>
      </c>
      <c r="H92" s="36">
        <f t="shared" si="21"/>
        <v>3915</v>
      </c>
      <c r="I92" s="36">
        <f t="shared" si="22"/>
        <v>4045.5</v>
      </c>
      <c r="J92" s="36">
        <f t="shared" si="23"/>
        <v>4132.5</v>
      </c>
    </row>
    <row r="93" spans="1:10" ht="12">
      <c r="A93" s="1"/>
      <c r="B93" s="24">
        <v>4026</v>
      </c>
      <c r="C93" s="25" t="s">
        <v>182</v>
      </c>
      <c r="D93" s="25" t="s">
        <v>183</v>
      </c>
      <c r="E93" s="26">
        <v>48550</v>
      </c>
      <c r="F93" s="36">
        <f t="shared" si="19"/>
        <v>41267.5</v>
      </c>
      <c r="G93" s="36">
        <f t="shared" si="20"/>
        <v>42724</v>
      </c>
      <c r="H93" s="36">
        <f t="shared" si="21"/>
        <v>43695</v>
      </c>
      <c r="I93" s="36">
        <f t="shared" si="22"/>
        <v>45151.5</v>
      </c>
      <c r="J93" s="36">
        <f t="shared" si="23"/>
        <v>46122.5</v>
      </c>
    </row>
    <row r="94" spans="1:10" ht="12">
      <c r="A94" s="1"/>
      <c r="B94" s="24">
        <v>4027</v>
      </c>
      <c r="C94" s="25" t="s">
        <v>184</v>
      </c>
      <c r="D94" s="25" t="s">
        <v>185</v>
      </c>
      <c r="E94" s="26">
        <v>69640</v>
      </c>
      <c r="F94" s="36">
        <f t="shared" si="19"/>
        <v>59194</v>
      </c>
      <c r="G94" s="36">
        <f t="shared" si="20"/>
        <v>61283.2</v>
      </c>
      <c r="H94" s="36">
        <f t="shared" si="21"/>
        <v>62676</v>
      </c>
      <c r="I94" s="36">
        <f t="shared" si="22"/>
        <v>64765.200000000004</v>
      </c>
      <c r="J94" s="36">
        <f t="shared" si="23"/>
        <v>66158</v>
      </c>
    </row>
    <row r="95" spans="1:10" ht="12">
      <c r="A95" s="1"/>
      <c r="B95" s="24">
        <v>4031</v>
      </c>
      <c r="C95" s="25" t="s">
        <v>186</v>
      </c>
      <c r="D95" s="25" t="s">
        <v>187</v>
      </c>
      <c r="E95" s="26">
        <v>3910</v>
      </c>
      <c r="F95" s="36">
        <f t="shared" si="19"/>
        <v>3323.5</v>
      </c>
      <c r="G95" s="36">
        <f t="shared" si="20"/>
        <v>3440.8</v>
      </c>
      <c r="H95" s="36">
        <f t="shared" si="21"/>
        <v>3519</v>
      </c>
      <c r="I95" s="36">
        <f t="shared" si="22"/>
        <v>3636.3</v>
      </c>
      <c r="J95" s="36">
        <f t="shared" si="23"/>
        <v>3714.5</v>
      </c>
    </row>
    <row r="96" spans="1:10" ht="12">
      <c r="A96" s="1"/>
      <c r="B96" s="24">
        <v>4032</v>
      </c>
      <c r="C96" s="25" t="s">
        <v>188</v>
      </c>
      <c r="D96" s="25" t="s">
        <v>189</v>
      </c>
      <c r="E96" s="26">
        <v>19800</v>
      </c>
      <c r="F96" s="36">
        <f t="shared" si="19"/>
        <v>16830</v>
      </c>
      <c r="G96" s="36">
        <f t="shared" si="20"/>
        <v>17424</v>
      </c>
      <c r="H96" s="36">
        <f t="shared" si="21"/>
        <v>17820</v>
      </c>
      <c r="I96" s="36">
        <f t="shared" si="22"/>
        <v>18414</v>
      </c>
      <c r="J96" s="36">
        <f t="shared" si="23"/>
        <v>18810</v>
      </c>
    </row>
    <row r="97" spans="1:10" ht="12">
      <c r="A97" s="1"/>
      <c r="B97" s="24">
        <v>4033</v>
      </c>
      <c r="C97" s="25" t="s">
        <v>190</v>
      </c>
      <c r="D97" s="25" t="s">
        <v>191</v>
      </c>
      <c r="E97" s="26">
        <v>23100</v>
      </c>
      <c r="F97" s="36">
        <f t="shared" si="19"/>
        <v>19635</v>
      </c>
      <c r="G97" s="36">
        <f t="shared" si="20"/>
        <v>20328</v>
      </c>
      <c r="H97" s="36">
        <f t="shared" si="21"/>
        <v>20790</v>
      </c>
      <c r="I97" s="36">
        <f t="shared" si="22"/>
        <v>21483</v>
      </c>
      <c r="J97" s="36">
        <f t="shared" si="23"/>
        <v>21945</v>
      </c>
    </row>
    <row r="98" spans="1:10" ht="12">
      <c r="A98" s="1"/>
      <c r="B98" s="24">
        <v>4034</v>
      </c>
      <c r="C98" s="25" t="s">
        <v>192</v>
      </c>
      <c r="D98" s="25" t="s">
        <v>193</v>
      </c>
      <c r="E98" s="26">
        <v>22600</v>
      </c>
      <c r="F98" s="36">
        <f t="shared" si="19"/>
        <v>19210</v>
      </c>
      <c r="G98" s="36">
        <f t="shared" si="20"/>
        <v>19888</v>
      </c>
      <c r="H98" s="36">
        <f t="shared" si="21"/>
        <v>20340</v>
      </c>
      <c r="I98" s="36">
        <f t="shared" si="22"/>
        <v>21018</v>
      </c>
      <c r="J98" s="36">
        <f t="shared" si="23"/>
        <v>21470</v>
      </c>
    </row>
    <row r="99" spans="1:10" ht="12">
      <c r="A99" s="1"/>
      <c r="B99" s="24">
        <v>4040</v>
      </c>
      <c r="C99" s="25" t="s">
        <v>194</v>
      </c>
      <c r="D99" s="25" t="s">
        <v>195</v>
      </c>
      <c r="E99" s="26">
        <v>21430</v>
      </c>
      <c r="F99" s="36">
        <f t="shared" si="19"/>
        <v>18215.5</v>
      </c>
      <c r="G99" s="36">
        <f t="shared" si="20"/>
        <v>18858.4</v>
      </c>
      <c r="H99" s="36">
        <f t="shared" si="21"/>
        <v>19287</v>
      </c>
      <c r="I99" s="36">
        <f t="shared" si="22"/>
        <v>19929.9</v>
      </c>
      <c r="J99" s="36">
        <f t="shared" si="23"/>
        <v>20358.5</v>
      </c>
    </row>
    <row r="100" spans="1:10" ht="12">
      <c r="A100" s="1"/>
      <c r="B100" s="24">
        <v>4042</v>
      </c>
      <c r="C100" s="25" t="s">
        <v>196</v>
      </c>
      <c r="D100" s="25" t="s">
        <v>197</v>
      </c>
      <c r="E100" s="26">
        <v>5890</v>
      </c>
      <c r="F100" s="36">
        <f t="shared" si="19"/>
        <v>5006.5</v>
      </c>
      <c r="G100" s="36">
        <f t="shared" si="20"/>
        <v>5183.2</v>
      </c>
      <c r="H100" s="36">
        <f t="shared" si="21"/>
        <v>5301</v>
      </c>
      <c r="I100" s="36">
        <f t="shared" si="22"/>
        <v>5477.700000000001</v>
      </c>
      <c r="J100" s="36">
        <f t="shared" si="23"/>
        <v>5595.5</v>
      </c>
    </row>
    <row r="101" spans="1:10" ht="12">
      <c r="A101" s="1"/>
      <c r="B101" s="24">
        <v>4043</v>
      </c>
      <c r="C101" s="25" t="s">
        <v>198</v>
      </c>
      <c r="D101" s="25" t="s">
        <v>199</v>
      </c>
      <c r="E101" s="26">
        <v>5890</v>
      </c>
      <c r="F101" s="36">
        <f t="shared" si="19"/>
        <v>5006.5</v>
      </c>
      <c r="G101" s="36">
        <f t="shared" si="20"/>
        <v>5183.2</v>
      </c>
      <c r="H101" s="36">
        <f t="shared" si="21"/>
        <v>5301</v>
      </c>
      <c r="I101" s="36">
        <f t="shared" si="22"/>
        <v>5477.700000000001</v>
      </c>
      <c r="J101" s="36">
        <f t="shared" si="23"/>
        <v>5595.5</v>
      </c>
    </row>
    <row r="102" spans="1:10" ht="12">
      <c r="A102" s="1"/>
      <c r="B102" s="24">
        <v>4046</v>
      </c>
      <c r="C102" s="25" t="s">
        <v>200</v>
      </c>
      <c r="D102" s="25" t="s">
        <v>201</v>
      </c>
      <c r="E102" s="26">
        <v>8320</v>
      </c>
      <c r="F102" s="36">
        <f t="shared" si="19"/>
        <v>7072</v>
      </c>
      <c r="G102" s="36">
        <f t="shared" si="20"/>
        <v>7321.6</v>
      </c>
      <c r="H102" s="36">
        <f t="shared" si="21"/>
        <v>7488</v>
      </c>
      <c r="I102" s="36">
        <f t="shared" si="22"/>
        <v>7737.6</v>
      </c>
      <c r="J102" s="36">
        <f t="shared" si="23"/>
        <v>7904</v>
      </c>
    </row>
    <row r="103" spans="1:10" ht="12">
      <c r="A103" s="1"/>
      <c r="B103" s="24">
        <v>4047</v>
      </c>
      <c r="C103" s="25" t="s">
        <v>202</v>
      </c>
      <c r="D103" s="25" t="s">
        <v>203</v>
      </c>
      <c r="E103" s="26">
        <v>11940</v>
      </c>
      <c r="F103" s="36">
        <f t="shared" si="19"/>
        <v>10149</v>
      </c>
      <c r="G103" s="36">
        <f t="shared" si="20"/>
        <v>10507.2</v>
      </c>
      <c r="H103" s="36">
        <f t="shared" si="21"/>
        <v>10746</v>
      </c>
      <c r="I103" s="36">
        <f t="shared" si="22"/>
        <v>11104.2</v>
      </c>
      <c r="J103" s="36">
        <f t="shared" si="23"/>
        <v>11343</v>
      </c>
    </row>
    <row r="104" spans="1:10" ht="12">
      <c r="A104" s="1"/>
      <c r="B104" s="24">
        <v>4048</v>
      </c>
      <c r="C104" s="25" t="s">
        <v>204</v>
      </c>
      <c r="D104" s="25" t="s">
        <v>205</v>
      </c>
      <c r="E104" s="26">
        <v>7730</v>
      </c>
      <c r="F104" s="36">
        <f t="shared" si="19"/>
        <v>6570.5</v>
      </c>
      <c r="G104" s="36">
        <f t="shared" si="20"/>
        <v>6802.4</v>
      </c>
      <c r="H104" s="36">
        <f t="shared" si="21"/>
        <v>6957</v>
      </c>
      <c r="I104" s="36">
        <f t="shared" si="22"/>
        <v>7188.900000000001</v>
      </c>
      <c r="J104" s="36">
        <f t="shared" si="23"/>
        <v>7343.5</v>
      </c>
    </row>
    <row r="105" spans="1:10" ht="12">
      <c r="A105" s="1"/>
      <c r="B105" s="24">
        <v>4049</v>
      </c>
      <c r="C105" s="25" t="s">
        <v>206</v>
      </c>
      <c r="D105" s="25" t="s">
        <v>207</v>
      </c>
      <c r="E105" s="26">
        <v>20330</v>
      </c>
      <c r="F105" s="36">
        <f t="shared" si="19"/>
        <v>17280.5</v>
      </c>
      <c r="G105" s="36">
        <f t="shared" si="20"/>
        <v>17890.4</v>
      </c>
      <c r="H105" s="36">
        <f t="shared" si="21"/>
        <v>18297</v>
      </c>
      <c r="I105" s="36">
        <f t="shared" si="22"/>
        <v>18906.9</v>
      </c>
      <c r="J105" s="36">
        <f t="shared" si="23"/>
        <v>19313.5</v>
      </c>
    </row>
    <row r="106" spans="1:10" ht="12">
      <c r="A106" s="1"/>
      <c r="B106" s="24">
        <v>4050</v>
      </c>
      <c r="C106" s="25" t="s">
        <v>208</v>
      </c>
      <c r="D106" s="25" t="s">
        <v>209</v>
      </c>
      <c r="E106" s="26">
        <v>47660</v>
      </c>
      <c r="F106" s="36">
        <f t="shared" si="19"/>
        <v>40511</v>
      </c>
      <c r="G106" s="36">
        <f t="shared" si="20"/>
        <v>41940.8</v>
      </c>
      <c r="H106" s="36">
        <f t="shared" si="21"/>
        <v>42894</v>
      </c>
      <c r="I106" s="36">
        <f t="shared" si="22"/>
        <v>44323.8</v>
      </c>
      <c r="J106" s="36">
        <f t="shared" si="23"/>
        <v>45277</v>
      </c>
    </row>
    <row r="107" spans="1:10" ht="12">
      <c r="A107" s="1"/>
      <c r="B107" s="24">
        <v>4060</v>
      </c>
      <c r="C107" s="25" t="s">
        <v>210</v>
      </c>
      <c r="D107" s="25" t="s">
        <v>211</v>
      </c>
      <c r="E107" s="26">
        <v>69640</v>
      </c>
      <c r="F107" s="36">
        <f t="shared" si="19"/>
        <v>59194</v>
      </c>
      <c r="G107" s="36">
        <f t="shared" si="20"/>
        <v>61283.2</v>
      </c>
      <c r="H107" s="36">
        <f t="shared" si="21"/>
        <v>62676</v>
      </c>
      <c r="I107" s="36">
        <f t="shared" si="22"/>
        <v>64765.200000000004</v>
      </c>
      <c r="J107" s="36">
        <f t="shared" si="23"/>
        <v>66158</v>
      </c>
    </row>
    <row r="108" spans="1:10" ht="12">
      <c r="A108" s="1"/>
      <c r="B108" s="24">
        <v>4062</v>
      </c>
      <c r="C108" s="25" t="s">
        <v>212</v>
      </c>
      <c r="D108" s="25" t="s">
        <v>213</v>
      </c>
      <c r="E108" s="26">
        <v>16840</v>
      </c>
      <c r="F108" s="36">
        <f t="shared" si="19"/>
        <v>14314</v>
      </c>
      <c r="G108" s="36">
        <f t="shared" si="20"/>
        <v>14819.2</v>
      </c>
      <c r="H108" s="36">
        <f t="shared" si="21"/>
        <v>15156</v>
      </c>
      <c r="I108" s="36">
        <f t="shared" si="22"/>
        <v>15661.2</v>
      </c>
      <c r="J108" s="36">
        <f t="shared" si="23"/>
        <v>15998</v>
      </c>
    </row>
    <row r="109" spans="1:10" ht="12">
      <c r="A109" s="1"/>
      <c r="B109" s="24">
        <v>4070</v>
      </c>
      <c r="C109" s="25" t="s">
        <v>214</v>
      </c>
      <c r="D109" s="25" t="s">
        <v>215</v>
      </c>
      <c r="E109" s="26">
        <v>11040</v>
      </c>
      <c r="F109" s="36">
        <f t="shared" si="19"/>
        <v>9384</v>
      </c>
      <c r="G109" s="36">
        <f t="shared" si="20"/>
        <v>9715.2</v>
      </c>
      <c r="H109" s="36">
        <f t="shared" si="21"/>
        <v>9936</v>
      </c>
      <c r="I109" s="36">
        <f t="shared" si="22"/>
        <v>10267.2</v>
      </c>
      <c r="J109" s="36">
        <f t="shared" si="23"/>
        <v>10488</v>
      </c>
    </row>
    <row r="110" spans="1:10" ht="12">
      <c r="A110" s="1"/>
      <c r="B110" s="24">
        <v>4071</v>
      </c>
      <c r="C110" s="25" t="s">
        <v>216</v>
      </c>
      <c r="D110" s="25" t="s">
        <v>217</v>
      </c>
      <c r="E110" s="26">
        <v>10290</v>
      </c>
      <c r="F110" s="36">
        <f t="shared" si="19"/>
        <v>8746.5</v>
      </c>
      <c r="G110" s="36">
        <f t="shared" si="20"/>
        <v>9055.2</v>
      </c>
      <c r="H110" s="36">
        <f t="shared" si="21"/>
        <v>9261</v>
      </c>
      <c r="I110" s="36">
        <f t="shared" si="22"/>
        <v>9569.7</v>
      </c>
      <c r="J110" s="36">
        <f t="shared" si="23"/>
        <v>9775.5</v>
      </c>
    </row>
    <row r="111" spans="1:10" ht="12">
      <c r="A111" s="1"/>
      <c r="B111" s="24">
        <v>4080</v>
      </c>
      <c r="C111" s="25" t="s">
        <v>218</v>
      </c>
      <c r="D111" s="25" t="s">
        <v>219</v>
      </c>
      <c r="E111" s="26">
        <v>17030</v>
      </c>
      <c r="F111" s="36">
        <f t="shared" si="19"/>
        <v>14475.5</v>
      </c>
      <c r="G111" s="36">
        <f t="shared" si="20"/>
        <v>14986.4</v>
      </c>
      <c r="H111" s="36">
        <f t="shared" si="21"/>
        <v>15327</v>
      </c>
      <c r="I111" s="36">
        <f t="shared" si="22"/>
        <v>15837.900000000001</v>
      </c>
      <c r="J111" s="36">
        <f t="shared" si="23"/>
        <v>16178.5</v>
      </c>
    </row>
    <row r="112" spans="1:10" ht="12">
      <c r="A112" s="1"/>
      <c r="B112" s="24">
        <v>4090</v>
      </c>
      <c r="C112" s="25" t="s">
        <v>220</v>
      </c>
      <c r="D112" s="25" t="s">
        <v>221</v>
      </c>
      <c r="E112" s="26">
        <v>20500</v>
      </c>
      <c r="F112" s="36">
        <f t="shared" si="19"/>
        <v>17425</v>
      </c>
      <c r="G112" s="36">
        <f t="shared" si="20"/>
        <v>18040</v>
      </c>
      <c r="H112" s="36">
        <f t="shared" si="21"/>
        <v>18450</v>
      </c>
      <c r="I112" s="36">
        <f t="shared" si="22"/>
        <v>19065</v>
      </c>
      <c r="J112" s="36">
        <f t="shared" si="23"/>
        <v>19475</v>
      </c>
    </row>
    <row r="113" spans="1:10" ht="12">
      <c r="A113" s="1"/>
      <c r="B113" s="24">
        <v>4091</v>
      </c>
      <c r="C113" s="25" t="s">
        <v>218</v>
      </c>
      <c r="D113" s="25" t="s">
        <v>222</v>
      </c>
      <c r="E113" s="26">
        <v>17030</v>
      </c>
      <c r="F113" s="36">
        <f t="shared" si="19"/>
        <v>14475.5</v>
      </c>
      <c r="G113" s="36">
        <f t="shared" si="20"/>
        <v>14986.4</v>
      </c>
      <c r="H113" s="36">
        <f t="shared" si="21"/>
        <v>15327</v>
      </c>
      <c r="I113" s="36">
        <f t="shared" si="22"/>
        <v>15837.900000000001</v>
      </c>
      <c r="J113" s="36">
        <f t="shared" si="23"/>
        <v>16178.5</v>
      </c>
    </row>
    <row r="114" spans="1:10" ht="12">
      <c r="A114" s="1"/>
      <c r="B114" s="24">
        <v>4092</v>
      </c>
      <c r="C114" s="25" t="s">
        <v>223</v>
      </c>
      <c r="D114" s="25" t="s">
        <v>224</v>
      </c>
      <c r="E114" s="26">
        <v>2440</v>
      </c>
      <c r="F114" s="36">
        <f t="shared" si="19"/>
        <v>2074</v>
      </c>
      <c r="G114" s="36">
        <f t="shared" si="20"/>
        <v>2147.2</v>
      </c>
      <c r="H114" s="36">
        <f t="shared" si="21"/>
        <v>2196</v>
      </c>
      <c r="I114" s="36">
        <f t="shared" si="22"/>
        <v>2269.2000000000003</v>
      </c>
      <c r="J114" s="36">
        <f t="shared" si="23"/>
        <v>2318</v>
      </c>
    </row>
    <row r="115" spans="1:10" ht="12">
      <c r="A115" s="1"/>
      <c r="B115" s="24">
        <v>4093</v>
      </c>
      <c r="C115" s="25" t="s">
        <v>225</v>
      </c>
      <c r="D115" s="25" t="s">
        <v>226</v>
      </c>
      <c r="E115" s="26">
        <v>8490</v>
      </c>
      <c r="F115" s="36">
        <f t="shared" si="19"/>
        <v>7216.5</v>
      </c>
      <c r="G115" s="36">
        <f t="shared" si="20"/>
        <v>7471.2</v>
      </c>
      <c r="H115" s="36">
        <f t="shared" si="21"/>
        <v>7641</v>
      </c>
      <c r="I115" s="36">
        <f t="shared" si="22"/>
        <v>7895.700000000001</v>
      </c>
      <c r="J115" s="36">
        <f t="shared" si="23"/>
        <v>8065.5</v>
      </c>
    </row>
    <row r="116" spans="1:10" ht="12">
      <c r="A116" s="1"/>
      <c r="B116" s="24">
        <v>4094</v>
      </c>
      <c r="C116" s="25" t="s">
        <v>227</v>
      </c>
      <c r="D116" s="25" t="s">
        <v>228</v>
      </c>
      <c r="E116" s="26">
        <v>5840</v>
      </c>
      <c r="F116" s="36">
        <f t="shared" si="19"/>
        <v>4964</v>
      </c>
      <c r="G116" s="36">
        <f t="shared" si="20"/>
        <v>5139.2</v>
      </c>
      <c r="H116" s="36">
        <f t="shared" si="21"/>
        <v>5256</v>
      </c>
      <c r="I116" s="36">
        <f t="shared" si="22"/>
        <v>5431.200000000001</v>
      </c>
      <c r="J116" s="36">
        <f t="shared" si="23"/>
        <v>5548</v>
      </c>
    </row>
    <row r="117" spans="1:10" ht="12">
      <c r="A117" s="1"/>
      <c r="B117" s="24">
        <v>4100</v>
      </c>
      <c r="C117" s="25" t="s">
        <v>229</v>
      </c>
      <c r="D117" s="25" t="s">
        <v>230</v>
      </c>
      <c r="E117" s="26">
        <v>23980</v>
      </c>
      <c r="F117" s="36">
        <f t="shared" si="19"/>
        <v>20383</v>
      </c>
      <c r="G117" s="36">
        <f t="shared" si="20"/>
        <v>21102.4</v>
      </c>
      <c r="H117" s="36">
        <f t="shared" si="21"/>
        <v>21582</v>
      </c>
      <c r="I117" s="36">
        <f t="shared" si="22"/>
        <v>22301.4</v>
      </c>
      <c r="J117" s="36">
        <f t="shared" si="23"/>
        <v>22781</v>
      </c>
    </row>
    <row r="118" spans="1:10" ht="12">
      <c r="A118" s="1"/>
      <c r="B118" s="24">
        <v>4150</v>
      </c>
      <c r="C118" s="25" t="s">
        <v>231</v>
      </c>
      <c r="D118" s="25" t="s">
        <v>232</v>
      </c>
      <c r="E118" s="26">
        <v>80370</v>
      </c>
      <c r="F118" s="36">
        <f t="shared" si="19"/>
        <v>68314.5</v>
      </c>
      <c r="G118" s="36">
        <f t="shared" si="20"/>
        <v>70725.6</v>
      </c>
      <c r="H118" s="36">
        <f t="shared" si="21"/>
        <v>72333</v>
      </c>
      <c r="I118" s="36">
        <f t="shared" si="22"/>
        <v>74744.1</v>
      </c>
      <c r="J118" s="36">
        <f t="shared" si="23"/>
        <v>76351.5</v>
      </c>
    </row>
    <row r="119" spans="1:10" ht="12">
      <c r="A119" s="1"/>
      <c r="B119" s="24">
        <v>4151</v>
      </c>
      <c r="C119" s="25" t="s">
        <v>233</v>
      </c>
      <c r="D119" s="25" t="s">
        <v>234</v>
      </c>
      <c r="E119" s="26">
        <v>17030</v>
      </c>
      <c r="F119" s="36">
        <f t="shared" si="19"/>
        <v>14475.5</v>
      </c>
      <c r="G119" s="36">
        <f t="shared" si="20"/>
        <v>14986.4</v>
      </c>
      <c r="H119" s="36">
        <f t="shared" si="21"/>
        <v>15327</v>
      </c>
      <c r="I119" s="36">
        <f t="shared" si="22"/>
        <v>15837.900000000001</v>
      </c>
      <c r="J119" s="36">
        <f t="shared" si="23"/>
        <v>16178.5</v>
      </c>
    </row>
    <row r="120" spans="1:10" ht="12">
      <c r="A120" s="1"/>
      <c r="B120" s="24">
        <v>4152</v>
      </c>
      <c r="C120" s="25" t="s">
        <v>235</v>
      </c>
      <c r="D120" s="25" t="s">
        <v>236</v>
      </c>
      <c r="E120" s="26">
        <v>22720</v>
      </c>
      <c r="F120" s="36">
        <f t="shared" si="19"/>
        <v>19312</v>
      </c>
      <c r="G120" s="36">
        <f t="shared" si="20"/>
        <v>19993.6</v>
      </c>
      <c r="H120" s="36">
        <f t="shared" si="21"/>
        <v>20448</v>
      </c>
      <c r="I120" s="36">
        <f t="shared" si="22"/>
        <v>21129.600000000002</v>
      </c>
      <c r="J120" s="36">
        <f t="shared" si="23"/>
        <v>21584</v>
      </c>
    </row>
    <row r="121" spans="1:10" ht="12">
      <c r="A121" s="1"/>
      <c r="B121" s="24">
        <v>4153</v>
      </c>
      <c r="C121" s="25" t="s">
        <v>237</v>
      </c>
      <c r="D121" s="25" t="s">
        <v>238</v>
      </c>
      <c r="E121" s="26">
        <v>27990</v>
      </c>
      <c r="F121" s="36">
        <f t="shared" si="19"/>
        <v>23791.5</v>
      </c>
      <c r="G121" s="36">
        <f t="shared" si="20"/>
        <v>24631.2</v>
      </c>
      <c r="H121" s="36">
        <f t="shared" si="21"/>
        <v>25191</v>
      </c>
      <c r="I121" s="36">
        <f t="shared" si="22"/>
        <v>26030.7</v>
      </c>
      <c r="J121" s="36">
        <f t="shared" si="23"/>
        <v>26590.5</v>
      </c>
    </row>
    <row r="122" spans="1:10" ht="12">
      <c r="A122" s="1"/>
      <c r="B122" s="24">
        <v>4154</v>
      </c>
      <c r="C122" s="25" t="s">
        <v>239</v>
      </c>
      <c r="D122" s="25" t="s">
        <v>240</v>
      </c>
      <c r="E122" s="26">
        <v>27060</v>
      </c>
      <c r="F122" s="36">
        <f t="shared" si="19"/>
        <v>23001</v>
      </c>
      <c r="G122" s="36">
        <f t="shared" si="20"/>
        <v>23812.8</v>
      </c>
      <c r="H122" s="36">
        <f t="shared" si="21"/>
        <v>24354</v>
      </c>
      <c r="I122" s="36">
        <f t="shared" si="22"/>
        <v>25165.800000000003</v>
      </c>
      <c r="J122" s="36">
        <f t="shared" si="23"/>
        <v>25707</v>
      </c>
    </row>
    <row r="123" spans="1:10" ht="12">
      <c r="A123" s="1"/>
      <c r="B123" s="24">
        <v>4156</v>
      </c>
      <c r="C123" s="25" t="s">
        <v>241</v>
      </c>
      <c r="D123" s="25" t="s">
        <v>242</v>
      </c>
      <c r="E123" s="26">
        <v>44170</v>
      </c>
      <c r="F123" s="36">
        <f t="shared" si="19"/>
        <v>37544.5</v>
      </c>
      <c r="G123" s="36">
        <f t="shared" si="20"/>
        <v>38869.6</v>
      </c>
      <c r="H123" s="36">
        <f t="shared" si="21"/>
        <v>39753</v>
      </c>
      <c r="I123" s="36">
        <f t="shared" si="22"/>
        <v>41078.1</v>
      </c>
      <c r="J123" s="36">
        <f t="shared" si="23"/>
        <v>41961.5</v>
      </c>
    </row>
    <row r="124" spans="1:10" ht="12">
      <c r="A124" s="1"/>
      <c r="B124" s="24">
        <v>4158</v>
      </c>
      <c r="C124" s="25" t="s">
        <v>243</v>
      </c>
      <c r="D124" s="25" t="s">
        <v>244</v>
      </c>
      <c r="E124" s="26">
        <v>2860</v>
      </c>
      <c r="F124" s="36">
        <f t="shared" si="19"/>
        <v>2431</v>
      </c>
      <c r="G124" s="36">
        <f t="shared" si="20"/>
        <v>2516.8</v>
      </c>
      <c r="H124" s="36">
        <f t="shared" si="21"/>
        <v>2574</v>
      </c>
      <c r="I124" s="36">
        <f t="shared" si="22"/>
        <v>2659.8</v>
      </c>
      <c r="J124" s="36">
        <f t="shared" si="23"/>
        <v>2717</v>
      </c>
    </row>
    <row r="125" spans="1:10" ht="12">
      <c r="A125" s="1"/>
      <c r="B125" s="24">
        <v>4159</v>
      </c>
      <c r="C125" s="25" t="s">
        <v>245</v>
      </c>
      <c r="D125" s="25" t="s">
        <v>246</v>
      </c>
      <c r="E125" s="26">
        <v>15040</v>
      </c>
      <c r="F125" s="36">
        <f t="shared" si="19"/>
        <v>12784</v>
      </c>
      <c r="G125" s="36">
        <f t="shared" si="20"/>
        <v>13235.2</v>
      </c>
      <c r="H125" s="36">
        <f t="shared" si="21"/>
        <v>13536</v>
      </c>
      <c r="I125" s="36">
        <f t="shared" si="22"/>
        <v>13987.2</v>
      </c>
      <c r="J125" s="36">
        <f t="shared" si="23"/>
        <v>14288</v>
      </c>
    </row>
    <row r="126" spans="1:10" ht="12">
      <c r="A126" s="1"/>
      <c r="B126" s="24">
        <v>4160</v>
      </c>
      <c r="C126" s="25" t="s">
        <v>247</v>
      </c>
      <c r="D126" s="25" t="s">
        <v>248</v>
      </c>
      <c r="E126" s="26">
        <v>51670</v>
      </c>
      <c r="F126" s="36">
        <f t="shared" si="19"/>
        <v>43919.5</v>
      </c>
      <c r="G126" s="36">
        <f t="shared" si="20"/>
        <v>45469.6</v>
      </c>
      <c r="H126" s="36">
        <f t="shared" si="21"/>
        <v>46503</v>
      </c>
      <c r="I126" s="36">
        <f t="shared" si="22"/>
        <v>48053.100000000006</v>
      </c>
      <c r="J126" s="36">
        <f t="shared" si="23"/>
        <v>49086.5</v>
      </c>
    </row>
    <row r="127" spans="1:10" ht="12">
      <c r="A127" s="1"/>
      <c r="B127" s="24">
        <v>4161</v>
      </c>
      <c r="C127" s="25" t="s">
        <v>249</v>
      </c>
      <c r="D127" s="25" t="s">
        <v>250</v>
      </c>
      <c r="E127" s="26">
        <v>8400</v>
      </c>
      <c r="F127" s="36">
        <f t="shared" si="19"/>
        <v>7140</v>
      </c>
      <c r="G127" s="36">
        <f t="shared" si="20"/>
        <v>7392</v>
      </c>
      <c r="H127" s="36">
        <f t="shared" si="21"/>
        <v>7560</v>
      </c>
      <c r="I127" s="36">
        <f t="shared" si="22"/>
        <v>7812</v>
      </c>
      <c r="J127" s="36">
        <f t="shared" si="23"/>
        <v>7980</v>
      </c>
    </row>
    <row r="128" spans="1:10" ht="12">
      <c r="A128" s="1"/>
      <c r="B128" s="24">
        <v>4180</v>
      </c>
      <c r="C128" s="25" t="s">
        <v>251</v>
      </c>
      <c r="D128" s="25" t="s">
        <v>252</v>
      </c>
      <c r="E128" s="26">
        <v>4040</v>
      </c>
      <c r="F128" s="36">
        <f aca="true" t="shared" si="24" ref="F128:F173">E128*0.85</f>
        <v>3434</v>
      </c>
      <c r="G128" s="36">
        <f aca="true" t="shared" si="25" ref="G128:G173">E128*0.88</f>
        <v>3555.2</v>
      </c>
      <c r="H128" s="36">
        <f aca="true" t="shared" si="26" ref="H128:H173">E128*0.9</f>
        <v>3636</v>
      </c>
      <c r="I128" s="36">
        <f aca="true" t="shared" si="27" ref="I128:I173">E128*0.93</f>
        <v>3757.2000000000003</v>
      </c>
      <c r="J128" s="36">
        <f aca="true" t="shared" si="28" ref="J128:J173">E128*0.95</f>
        <v>3838</v>
      </c>
    </row>
    <row r="129" spans="1:10" ht="12">
      <c r="A129" s="1"/>
      <c r="B129" s="24">
        <v>4182</v>
      </c>
      <c r="C129" s="25" t="s">
        <v>156</v>
      </c>
      <c r="D129" s="25" t="s">
        <v>253</v>
      </c>
      <c r="E129" s="26">
        <v>51710</v>
      </c>
      <c r="F129" s="36">
        <f t="shared" si="24"/>
        <v>43953.5</v>
      </c>
      <c r="G129" s="36">
        <f t="shared" si="25"/>
        <v>45504.8</v>
      </c>
      <c r="H129" s="36">
        <f t="shared" si="26"/>
        <v>46539</v>
      </c>
      <c r="I129" s="36">
        <f t="shared" si="27"/>
        <v>48090.3</v>
      </c>
      <c r="J129" s="36">
        <f t="shared" si="28"/>
        <v>49124.5</v>
      </c>
    </row>
    <row r="130" spans="1:10" ht="12">
      <c r="A130" s="1"/>
      <c r="B130" s="24">
        <v>4183</v>
      </c>
      <c r="C130" s="25" t="s">
        <v>154</v>
      </c>
      <c r="D130" s="25" t="s">
        <v>254</v>
      </c>
      <c r="E130" s="26">
        <v>51710</v>
      </c>
      <c r="F130" s="36">
        <f t="shared" si="24"/>
        <v>43953.5</v>
      </c>
      <c r="G130" s="36">
        <f t="shared" si="25"/>
        <v>45504.8</v>
      </c>
      <c r="H130" s="36">
        <f t="shared" si="26"/>
        <v>46539</v>
      </c>
      <c r="I130" s="36">
        <f t="shared" si="27"/>
        <v>48090.3</v>
      </c>
      <c r="J130" s="36">
        <f t="shared" si="28"/>
        <v>49124.5</v>
      </c>
    </row>
    <row r="131" spans="1:10" ht="12">
      <c r="A131" s="1"/>
      <c r="B131" s="24">
        <v>4184</v>
      </c>
      <c r="C131" s="25" t="s">
        <v>255</v>
      </c>
      <c r="D131" s="25" t="s">
        <v>256</v>
      </c>
      <c r="E131" s="26">
        <v>51670</v>
      </c>
      <c r="F131" s="36">
        <f t="shared" si="24"/>
        <v>43919.5</v>
      </c>
      <c r="G131" s="36">
        <f t="shared" si="25"/>
        <v>45469.6</v>
      </c>
      <c r="H131" s="36">
        <f t="shared" si="26"/>
        <v>46503</v>
      </c>
      <c r="I131" s="36">
        <f t="shared" si="27"/>
        <v>48053.100000000006</v>
      </c>
      <c r="J131" s="36">
        <f t="shared" si="28"/>
        <v>49086.5</v>
      </c>
    </row>
    <row r="132" spans="1:10" ht="12">
      <c r="A132" s="1"/>
      <c r="B132" s="24">
        <v>4185</v>
      </c>
      <c r="C132" s="25" t="s">
        <v>257</v>
      </c>
      <c r="D132" s="25" t="s">
        <v>185</v>
      </c>
      <c r="E132" s="26">
        <v>47660</v>
      </c>
      <c r="F132" s="36">
        <f t="shared" si="24"/>
        <v>40511</v>
      </c>
      <c r="G132" s="36">
        <f t="shared" si="25"/>
        <v>41940.8</v>
      </c>
      <c r="H132" s="36">
        <f t="shared" si="26"/>
        <v>42894</v>
      </c>
      <c r="I132" s="36">
        <f t="shared" si="27"/>
        <v>44323.8</v>
      </c>
      <c r="J132" s="36">
        <f t="shared" si="28"/>
        <v>45277</v>
      </c>
    </row>
    <row r="133" spans="1:10" ht="12">
      <c r="A133" s="1"/>
      <c r="B133" s="24">
        <v>4186</v>
      </c>
      <c r="C133" s="25" t="s">
        <v>258</v>
      </c>
      <c r="D133" s="25" t="s">
        <v>259</v>
      </c>
      <c r="E133" s="26">
        <v>4350</v>
      </c>
      <c r="F133" s="36">
        <f t="shared" si="24"/>
        <v>3697.5</v>
      </c>
      <c r="G133" s="36">
        <f t="shared" si="25"/>
        <v>3828</v>
      </c>
      <c r="H133" s="36">
        <f t="shared" si="26"/>
        <v>3915</v>
      </c>
      <c r="I133" s="36">
        <f t="shared" si="27"/>
        <v>4045.5</v>
      </c>
      <c r="J133" s="36">
        <f t="shared" si="28"/>
        <v>4132.5</v>
      </c>
    </row>
    <row r="134" spans="1:10" ht="12">
      <c r="A134" s="1"/>
      <c r="B134" s="24">
        <v>4187</v>
      </c>
      <c r="C134" s="25" t="s">
        <v>173</v>
      </c>
      <c r="D134" s="25" t="s">
        <v>260</v>
      </c>
      <c r="E134" s="26">
        <v>12580</v>
      </c>
      <c r="F134" s="36">
        <f t="shared" si="24"/>
        <v>10693</v>
      </c>
      <c r="G134" s="36">
        <f t="shared" si="25"/>
        <v>11070.4</v>
      </c>
      <c r="H134" s="36">
        <f t="shared" si="26"/>
        <v>11322</v>
      </c>
      <c r="I134" s="36">
        <f t="shared" si="27"/>
        <v>11699.400000000001</v>
      </c>
      <c r="J134" s="36">
        <f t="shared" si="28"/>
        <v>11951</v>
      </c>
    </row>
    <row r="135" spans="1:10" ht="12">
      <c r="A135" s="1"/>
      <c r="B135" s="24">
        <v>4188</v>
      </c>
      <c r="C135" s="25" t="s">
        <v>177</v>
      </c>
      <c r="D135" s="25" t="s">
        <v>261</v>
      </c>
      <c r="E135" s="26">
        <v>13670</v>
      </c>
      <c r="F135" s="36">
        <f t="shared" si="24"/>
        <v>11619.5</v>
      </c>
      <c r="G135" s="36">
        <f t="shared" si="25"/>
        <v>12029.6</v>
      </c>
      <c r="H135" s="36">
        <f t="shared" si="26"/>
        <v>12303</v>
      </c>
      <c r="I135" s="36">
        <f t="shared" si="27"/>
        <v>12713.1</v>
      </c>
      <c r="J135" s="36">
        <f t="shared" si="28"/>
        <v>12986.5</v>
      </c>
    </row>
    <row r="136" spans="1:10" ht="12">
      <c r="A136" s="1"/>
      <c r="B136" s="24">
        <v>4189</v>
      </c>
      <c r="C136" s="25" t="s">
        <v>262</v>
      </c>
      <c r="D136" s="25" t="s">
        <v>263</v>
      </c>
      <c r="E136" s="26">
        <v>23980</v>
      </c>
      <c r="F136" s="36">
        <f t="shared" si="24"/>
        <v>20383</v>
      </c>
      <c r="G136" s="36">
        <f t="shared" si="25"/>
        <v>21102.4</v>
      </c>
      <c r="H136" s="36">
        <f t="shared" si="26"/>
        <v>21582</v>
      </c>
      <c r="I136" s="36">
        <f t="shared" si="27"/>
        <v>22301.4</v>
      </c>
      <c r="J136" s="36">
        <f t="shared" si="28"/>
        <v>22781</v>
      </c>
    </row>
    <row r="137" spans="1:10" ht="12">
      <c r="A137" s="1"/>
      <c r="B137" s="24">
        <v>4190</v>
      </c>
      <c r="C137" s="25" t="s">
        <v>231</v>
      </c>
      <c r="D137" s="25" t="s">
        <v>264</v>
      </c>
      <c r="E137" s="26">
        <v>80370</v>
      </c>
      <c r="F137" s="36">
        <f t="shared" si="24"/>
        <v>68314.5</v>
      </c>
      <c r="G137" s="36">
        <f t="shared" si="25"/>
        <v>70725.6</v>
      </c>
      <c r="H137" s="36">
        <f t="shared" si="26"/>
        <v>72333</v>
      </c>
      <c r="I137" s="36">
        <f t="shared" si="27"/>
        <v>74744.1</v>
      </c>
      <c r="J137" s="36">
        <f t="shared" si="28"/>
        <v>76351.5</v>
      </c>
    </row>
    <row r="138" spans="1:10" ht="12">
      <c r="A138" s="1"/>
      <c r="B138" s="24">
        <v>4191</v>
      </c>
      <c r="C138" s="25" t="s">
        <v>233</v>
      </c>
      <c r="D138" s="25" t="s">
        <v>265</v>
      </c>
      <c r="E138" s="26">
        <v>17030</v>
      </c>
      <c r="F138" s="36">
        <f t="shared" si="24"/>
        <v>14475.5</v>
      </c>
      <c r="G138" s="36">
        <f t="shared" si="25"/>
        <v>14986.4</v>
      </c>
      <c r="H138" s="36">
        <f t="shared" si="26"/>
        <v>15327</v>
      </c>
      <c r="I138" s="36">
        <f t="shared" si="27"/>
        <v>15837.900000000001</v>
      </c>
      <c r="J138" s="36">
        <f t="shared" si="28"/>
        <v>16178.5</v>
      </c>
    </row>
    <row r="139" spans="1:10" ht="12">
      <c r="A139" s="1"/>
      <c r="B139" s="24">
        <v>4192</v>
      </c>
      <c r="C139" s="25" t="s">
        <v>235</v>
      </c>
      <c r="D139" s="25" t="s">
        <v>266</v>
      </c>
      <c r="E139" s="26">
        <v>22720</v>
      </c>
      <c r="F139" s="36">
        <f t="shared" si="24"/>
        <v>19312</v>
      </c>
      <c r="G139" s="36">
        <f t="shared" si="25"/>
        <v>19993.6</v>
      </c>
      <c r="H139" s="36">
        <f t="shared" si="26"/>
        <v>20448</v>
      </c>
      <c r="I139" s="36">
        <f t="shared" si="27"/>
        <v>21129.600000000002</v>
      </c>
      <c r="J139" s="36">
        <f t="shared" si="28"/>
        <v>21584</v>
      </c>
    </row>
    <row r="140" spans="1:10" ht="12">
      <c r="A140" s="1"/>
      <c r="B140" s="24">
        <v>4193</v>
      </c>
      <c r="C140" s="25" t="s">
        <v>212</v>
      </c>
      <c r="D140" s="25" t="s">
        <v>267</v>
      </c>
      <c r="E140" s="26">
        <v>16840</v>
      </c>
      <c r="F140" s="36">
        <f t="shared" si="24"/>
        <v>14314</v>
      </c>
      <c r="G140" s="36">
        <f t="shared" si="25"/>
        <v>14819.2</v>
      </c>
      <c r="H140" s="36">
        <f t="shared" si="26"/>
        <v>15156</v>
      </c>
      <c r="I140" s="36">
        <f t="shared" si="27"/>
        <v>15661.2</v>
      </c>
      <c r="J140" s="36">
        <f t="shared" si="28"/>
        <v>15998</v>
      </c>
    </row>
    <row r="141" spans="1:10" ht="12">
      <c r="A141" s="1"/>
      <c r="B141" s="24">
        <v>4195</v>
      </c>
      <c r="C141" s="25" t="s">
        <v>171</v>
      </c>
      <c r="D141" s="25" t="s">
        <v>268</v>
      </c>
      <c r="E141" s="26">
        <v>28590</v>
      </c>
      <c r="F141" s="36">
        <f t="shared" si="24"/>
        <v>24301.5</v>
      </c>
      <c r="G141" s="36">
        <f t="shared" si="25"/>
        <v>25159.2</v>
      </c>
      <c r="H141" s="36">
        <f t="shared" si="26"/>
        <v>25731</v>
      </c>
      <c r="I141" s="36">
        <f t="shared" si="27"/>
        <v>26588.7</v>
      </c>
      <c r="J141" s="36">
        <f t="shared" si="28"/>
        <v>27160.5</v>
      </c>
    </row>
    <row r="142" spans="1:10" ht="12">
      <c r="A142" s="1"/>
      <c r="B142" s="24">
        <v>4196</v>
      </c>
      <c r="C142" s="25" t="s">
        <v>269</v>
      </c>
      <c r="D142" s="25" t="s">
        <v>270</v>
      </c>
      <c r="E142" s="26">
        <v>32360</v>
      </c>
      <c r="F142" s="36">
        <f t="shared" si="24"/>
        <v>27506</v>
      </c>
      <c r="G142" s="36">
        <f t="shared" si="25"/>
        <v>28476.8</v>
      </c>
      <c r="H142" s="36">
        <f t="shared" si="26"/>
        <v>29124</v>
      </c>
      <c r="I142" s="36">
        <f t="shared" si="27"/>
        <v>30094.800000000003</v>
      </c>
      <c r="J142" s="36">
        <f t="shared" si="28"/>
        <v>30742</v>
      </c>
    </row>
    <row r="143" spans="1:10" ht="12">
      <c r="A143" s="1"/>
      <c r="B143" s="24">
        <v>4197</v>
      </c>
      <c r="C143" s="25" t="s">
        <v>271</v>
      </c>
      <c r="D143" s="25" t="s">
        <v>272</v>
      </c>
      <c r="E143" s="26">
        <v>6140</v>
      </c>
      <c r="F143" s="36">
        <f t="shared" si="24"/>
        <v>5219</v>
      </c>
      <c r="G143" s="36">
        <f t="shared" si="25"/>
        <v>5403.2</v>
      </c>
      <c r="H143" s="36">
        <f t="shared" si="26"/>
        <v>5526</v>
      </c>
      <c r="I143" s="36">
        <f t="shared" si="27"/>
        <v>5710.200000000001</v>
      </c>
      <c r="J143" s="36">
        <f t="shared" si="28"/>
        <v>5833</v>
      </c>
    </row>
    <row r="144" spans="1:10" ht="12">
      <c r="A144" s="1"/>
      <c r="B144" s="24">
        <v>4198</v>
      </c>
      <c r="C144" s="25" t="s">
        <v>273</v>
      </c>
      <c r="D144" s="25" t="s">
        <v>274</v>
      </c>
      <c r="E144" s="26">
        <v>11940</v>
      </c>
      <c r="F144" s="36">
        <f t="shared" si="24"/>
        <v>10149</v>
      </c>
      <c r="G144" s="36">
        <f t="shared" si="25"/>
        <v>10507.2</v>
      </c>
      <c r="H144" s="36">
        <f t="shared" si="26"/>
        <v>10746</v>
      </c>
      <c r="I144" s="36">
        <f t="shared" si="27"/>
        <v>11104.2</v>
      </c>
      <c r="J144" s="36">
        <f t="shared" si="28"/>
        <v>11343</v>
      </c>
    </row>
    <row r="145" spans="1:10" ht="12">
      <c r="A145" s="1"/>
      <c r="B145" s="24">
        <v>4199</v>
      </c>
      <c r="C145" s="25" t="s">
        <v>275</v>
      </c>
      <c r="D145" s="25" t="s">
        <v>276</v>
      </c>
      <c r="E145" s="26">
        <v>59070</v>
      </c>
      <c r="F145" s="36">
        <f t="shared" si="24"/>
        <v>50209.5</v>
      </c>
      <c r="G145" s="36">
        <f t="shared" si="25"/>
        <v>51981.6</v>
      </c>
      <c r="H145" s="36">
        <f t="shared" si="26"/>
        <v>53163</v>
      </c>
      <c r="I145" s="36">
        <f t="shared" si="27"/>
        <v>54935.100000000006</v>
      </c>
      <c r="J145" s="36">
        <f t="shared" si="28"/>
        <v>56116.5</v>
      </c>
    </row>
    <row r="146" spans="1:10" ht="12">
      <c r="A146" s="1"/>
      <c r="B146" s="24">
        <v>4200</v>
      </c>
      <c r="C146" s="25" t="s">
        <v>277</v>
      </c>
      <c r="D146" s="25" t="s">
        <v>278</v>
      </c>
      <c r="E146" s="26">
        <v>640</v>
      </c>
      <c r="F146" s="36">
        <f t="shared" si="24"/>
        <v>544</v>
      </c>
      <c r="G146" s="36">
        <f t="shared" si="25"/>
        <v>563.2</v>
      </c>
      <c r="H146" s="36">
        <f t="shared" si="26"/>
        <v>576</v>
      </c>
      <c r="I146" s="36">
        <f t="shared" si="27"/>
        <v>595.2</v>
      </c>
      <c r="J146" s="36">
        <f t="shared" si="28"/>
        <v>608</v>
      </c>
    </row>
    <row r="147" spans="1:10" ht="12">
      <c r="A147" s="1"/>
      <c r="B147" s="24">
        <v>4201</v>
      </c>
      <c r="C147" s="25" t="s">
        <v>279</v>
      </c>
      <c r="D147" s="25" t="s">
        <v>280</v>
      </c>
      <c r="E147" s="26">
        <v>7280</v>
      </c>
      <c r="F147" s="36">
        <f t="shared" si="24"/>
        <v>6188</v>
      </c>
      <c r="G147" s="36">
        <f t="shared" si="25"/>
        <v>6406.4</v>
      </c>
      <c r="H147" s="36">
        <f t="shared" si="26"/>
        <v>6552</v>
      </c>
      <c r="I147" s="36">
        <f t="shared" si="27"/>
        <v>6770.400000000001</v>
      </c>
      <c r="J147" s="36">
        <f t="shared" si="28"/>
        <v>6916</v>
      </c>
    </row>
    <row r="148" spans="1:10" ht="12">
      <c r="A148" s="1"/>
      <c r="B148" s="24">
        <v>4202</v>
      </c>
      <c r="C148" s="25" t="s">
        <v>281</v>
      </c>
      <c r="D148" s="25" t="s">
        <v>282</v>
      </c>
      <c r="E148" s="26">
        <v>9660</v>
      </c>
      <c r="F148" s="36">
        <f t="shared" si="24"/>
        <v>8211</v>
      </c>
      <c r="G148" s="36">
        <f t="shared" si="25"/>
        <v>8500.8</v>
      </c>
      <c r="H148" s="36">
        <f t="shared" si="26"/>
        <v>8694</v>
      </c>
      <c r="I148" s="36">
        <f t="shared" si="27"/>
        <v>8983.800000000001</v>
      </c>
      <c r="J148" s="36">
        <f t="shared" si="28"/>
        <v>9177</v>
      </c>
    </row>
    <row r="149" spans="1:10" ht="12">
      <c r="A149" s="1"/>
      <c r="B149" s="24">
        <v>4203</v>
      </c>
      <c r="C149" s="25" t="s">
        <v>283</v>
      </c>
      <c r="D149" s="25" t="s">
        <v>284</v>
      </c>
      <c r="E149" s="26">
        <v>20500</v>
      </c>
      <c r="F149" s="36">
        <f t="shared" si="24"/>
        <v>17425</v>
      </c>
      <c r="G149" s="36">
        <f t="shared" si="25"/>
        <v>18040</v>
      </c>
      <c r="H149" s="36">
        <f t="shared" si="26"/>
        <v>18450</v>
      </c>
      <c r="I149" s="36">
        <f t="shared" si="27"/>
        <v>19065</v>
      </c>
      <c r="J149" s="36">
        <f t="shared" si="28"/>
        <v>19475</v>
      </c>
    </row>
    <row r="150" spans="1:10" ht="12">
      <c r="A150" s="1"/>
      <c r="B150" s="24">
        <v>4204</v>
      </c>
      <c r="C150" s="25" t="s">
        <v>285</v>
      </c>
      <c r="D150" s="25" t="s">
        <v>286</v>
      </c>
      <c r="E150" s="26">
        <v>21430</v>
      </c>
      <c r="F150" s="36">
        <f t="shared" si="24"/>
        <v>18215.5</v>
      </c>
      <c r="G150" s="36">
        <f t="shared" si="25"/>
        <v>18858.4</v>
      </c>
      <c r="H150" s="36">
        <f t="shared" si="26"/>
        <v>19287</v>
      </c>
      <c r="I150" s="36">
        <f t="shared" si="27"/>
        <v>19929.9</v>
      </c>
      <c r="J150" s="36">
        <f t="shared" si="28"/>
        <v>20358.5</v>
      </c>
    </row>
    <row r="151" spans="1:10" ht="12">
      <c r="A151" s="1"/>
      <c r="B151" s="24">
        <v>4205</v>
      </c>
      <c r="C151" s="25" t="s">
        <v>287</v>
      </c>
      <c r="D151" s="25" t="s">
        <v>288</v>
      </c>
      <c r="E151" s="26">
        <v>49800</v>
      </c>
      <c r="F151" s="36">
        <f t="shared" si="24"/>
        <v>42330</v>
      </c>
      <c r="G151" s="36">
        <f t="shared" si="25"/>
        <v>43824</v>
      </c>
      <c r="H151" s="36">
        <f t="shared" si="26"/>
        <v>44820</v>
      </c>
      <c r="I151" s="36">
        <f t="shared" si="27"/>
        <v>46314</v>
      </c>
      <c r="J151" s="36">
        <f t="shared" si="28"/>
        <v>47310</v>
      </c>
    </row>
    <row r="152" spans="1:10" ht="12">
      <c r="A152" s="1"/>
      <c r="B152" s="24">
        <v>4206</v>
      </c>
      <c r="C152" s="25" t="s">
        <v>287</v>
      </c>
      <c r="D152" s="25" t="s">
        <v>289</v>
      </c>
      <c r="E152" s="26">
        <v>49800</v>
      </c>
      <c r="F152" s="36">
        <f t="shared" si="24"/>
        <v>42330</v>
      </c>
      <c r="G152" s="36">
        <f t="shared" si="25"/>
        <v>43824</v>
      </c>
      <c r="H152" s="36">
        <f t="shared" si="26"/>
        <v>44820</v>
      </c>
      <c r="I152" s="36">
        <f t="shared" si="27"/>
        <v>46314</v>
      </c>
      <c r="J152" s="36">
        <f t="shared" si="28"/>
        <v>47310</v>
      </c>
    </row>
    <row r="153" spans="1:10" ht="12">
      <c r="A153" s="1"/>
      <c r="B153" s="24">
        <v>4207</v>
      </c>
      <c r="C153" s="25" t="s">
        <v>175</v>
      </c>
      <c r="D153" s="25" t="s">
        <v>290</v>
      </c>
      <c r="E153" s="26">
        <v>52320</v>
      </c>
      <c r="F153" s="36">
        <f t="shared" si="24"/>
        <v>44472</v>
      </c>
      <c r="G153" s="36">
        <f t="shared" si="25"/>
        <v>46041.6</v>
      </c>
      <c r="H153" s="36">
        <f t="shared" si="26"/>
        <v>47088</v>
      </c>
      <c r="I153" s="36">
        <f t="shared" si="27"/>
        <v>48657.600000000006</v>
      </c>
      <c r="J153" s="36">
        <f t="shared" si="28"/>
        <v>49704</v>
      </c>
    </row>
    <row r="154" spans="1:10" ht="12">
      <c r="A154" s="1"/>
      <c r="B154" s="24">
        <v>4208</v>
      </c>
      <c r="C154" s="25" t="s">
        <v>182</v>
      </c>
      <c r="D154" s="25" t="s">
        <v>291</v>
      </c>
      <c r="E154" s="26">
        <v>48550</v>
      </c>
      <c r="F154" s="36">
        <f t="shared" si="24"/>
        <v>41267.5</v>
      </c>
      <c r="G154" s="36">
        <f t="shared" si="25"/>
        <v>42724</v>
      </c>
      <c r="H154" s="36">
        <f t="shared" si="26"/>
        <v>43695</v>
      </c>
      <c r="I154" s="36">
        <f t="shared" si="27"/>
        <v>45151.5</v>
      </c>
      <c r="J154" s="36">
        <f t="shared" si="28"/>
        <v>46122.5</v>
      </c>
    </row>
    <row r="155" spans="1:10" ht="12">
      <c r="A155" s="1"/>
      <c r="B155" s="24">
        <v>4209</v>
      </c>
      <c r="C155" s="25" t="s">
        <v>241</v>
      </c>
      <c r="D155" s="25" t="s">
        <v>292</v>
      </c>
      <c r="E155" s="26">
        <v>44170</v>
      </c>
      <c r="F155" s="36">
        <f t="shared" si="24"/>
        <v>37544.5</v>
      </c>
      <c r="G155" s="36">
        <f t="shared" si="25"/>
        <v>38869.6</v>
      </c>
      <c r="H155" s="36">
        <f t="shared" si="26"/>
        <v>39753</v>
      </c>
      <c r="I155" s="36">
        <f t="shared" si="27"/>
        <v>41078.1</v>
      </c>
      <c r="J155" s="36">
        <f t="shared" si="28"/>
        <v>41961.5</v>
      </c>
    </row>
    <row r="156" spans="1:10" ht="12">
      <c r="A156" s="1"/>
      <c r="B156" s="24">
        <v>4210</v>
      </c>
      <c r="C156" s="25" t="s">
        <v>173</v>
      </c>
      <c r="D156" s="25" t="s">
        <v>293</v>
      </c>
      <c r="E156" s="26">
        <v>13840</v>
      </c>
      <c r="F156" s="36">
        <f t="shared" si="24"/>
        <v>11764</v>
      </c>
      <c r="G156" s="36">
        <f t="shared" si="25"/>
        <v>12179.2</v>
      </c>
      <c r="H156" s="36">
        <f t="shared" si="26"/>
        <v>12456</v>
      </c>
      <c r="I156" s="36">
        <f t="shared" si="27"/>
        <v>12871.2</v>
      </c>
      <c r="J156" s="36">
        <f t="shared" si="28"/>
        <v>13148</v>
      </c>
    </row>
    <row r="157" spans="1:10" ht="12">
      <c r="A157" s="1"/>
      <c r="B157" s="24">
        <v>4211</v>
      </c>
      <c r="C157" s="25" t="s">
        <v>245</v>
      </c>
      <c r="D157" s="25" t="s">
        <v>294</v>
      </c>
      <c r="E157" s="26">
        <v>15040</v>
      </c>
      <c r="F157" s="36">
        <f t="shared" si="24"/>
        <v>12784</v>
      </c>
      <c r="G157" s="36">
        <f t="shared" si="25"/>
        <v>13235.2</v>
      </c>
      <c r="H157" s="36">
        <f t="shared" si="26"/>
        <v>13536</v>
      </c>
      <c r="I157" s="36">
        <f t="shared" si="27"/>
        <v>13987.2</v>
      </c>
      <c r="J157" s="36">
        <f t="shared" si="28"/>
        <v>14288</v>
      </c>
    </row>
    <row r="158" spans="1:10" ht="12">
      <c r="A158" s="1"/>
      <c r="B158" s="24">
        <v>4212</v>
      </c>
      <c r="C158" s="25" t="s">
        <v>206</v>
      </c>
      <c r="D158" s="25" t="s">
        <v>295</v>
      </c>
      <c r="E158" s="26">
        <v>20330</v>
      </c>
      <c r="F158" s="36">
        <f t="shared" si="24"/>
        <v>17280.5</v>
      </c>
      <c r="G158" s="36">
        <f t="shared" si="25"/>
        <v>17890.4</v>
      </c>
      <c r="H158" s="36">
        <f t="shared" si="26"/>
        <v>18297</v>
      </c>
      <c r="I158" s="36">
        <f t="shared" si="27"/>
        <v>18906.9</v>
      </c>
      <c r="J158" s="36">
        <f t="shared" si="28"/>
        <v>19313.5</v>
      </c>
    </row>
    <row r="159" spans="1:10" ht="12">
      <c r="A159" s="1"/>
      <c r="B159" s="24">
        <v>4213</v>
      </c>
      <c r="C159" s="25" t="s">
        <v>239</v>
      </c>
      <c r="D159" s="25" t="s">
        <v>296</v>
      </c>
      <c r="E159" s="26">
        <v>27060</v>
      </c>
      <c r="F159" s="36">
        <f t="shared" si="24"/>
        <v>23001</v>
      </c>
      <c r="G159" s="36">
        <f t="shared" si="25"/>
        <v>23812.8</v>
      </c>
      <c r="H159" s="36">
        <f t="shared" si="26"/>
        <v>24354</v>
      </c>
      <c r="I159" s="36">
        <f t="shared" si="27"/>
        <v>25165.800000000003</v>
      </c>
      <c r="J159" s="36">
        <f t="shared" si="28"/>
        <v>25707</v>
      </c>
    </row>
    <row r="160" spans="1:10" ht="12">
      <c r="A160" s="1"/>
      <c r="B160" s="24">
        <v>4214</v>
      </c>
      <c r="C160" s="25" t="s">
        <v>297</v>
      </c>
      <c r="D160" s="25" t="s">
        <v>298</v>
      </c>
      <c r="E160" s="26">
        <v>7810</v>
      </c>
      <c r="F160" s="36">
        <f t="shared" si="24"/>
        <v>6638.5</v>
      </c>
      <c r="G160" s="36">
        <f t="shared" si="25"/>
        <v>6872.8</v>
      </c>
      <c r="H160" s="36">
        <f t="shared" si="26"/>
        <v>7029</v>
      </c>
      <c r="I160" s="36">
        <f t="shared" si="27"/>
        <v>7263.3</v>
      </c>
      <c r="J160" s="36">
        <f t="shared" si="28"/>
        <v>7419.5</v>
      </c>
    </row>
    <row r="161" spans="1:10" ht="12">
      <c r="A161" s="1"/>
      <c r="B161" s="24">
        <v>4215</v>
      </c>
      <c r="C161" s="25" t="s">
        <v>299</v>
      </c>
      <c r="D161" s="25" t="s">
        <v>300</v>
      </c>
      <c r="E161" s="26">
        <v>30250</v>
      </c>
      <c r="F161" s="36">
        <f t="shared" si="24"/>
        <v>25712.5</v>
      </c>
      <c r="G161" s="36">
        <f t="shared" si="25"/>
        <v>26620</v>
      </c>
      <c r="H161" s="36">
        <f t="shared" si="26"/>
        <v>27225</v>
      </c>
      <c r="I161" s="36">
        <f t="shared" si="27"/>
        <v>28132.5</v>
      </c>
      <c r="J161" s="36">
        <f t="shared" si="28"/>
        <v>28737.5</v>
      </c>
    </row>
    <row r="162" spans="1:10" ht="12">
      <c r="A162" s="1"/>
      <c r="B162" s="24">
        <v>4216</v>
      </c>
      <c r="C162" s="25" t="s">
        <v>299</v>
      </c>
      <c r="D162" s="25" t="s">
        <v>301</v>
      </c>
      <c r="E162" s="26">
        <v>30250</v>
      </c>
      <c r="F162" s="36">
        <f t="shared" si="24"/>
        <v>25712.5</v>
      </c>
      <c r="G162" s="36">
        <f t="shared" si="25"/>
        <v>26620</v>
      </c>
      <c r="H162" s="36">
        <f t="shared" si="26"/>
        <v>27225</v>
      </c>
      <c r="I162" s="36">
        <f t="shared" si="27"/>
        <v>28132.5</v>
      </c>
      <c r="J162" s="36">
        <f t="shared" si="28"/>
        <v>28737.5</v>
      </c>
    </row>
    <row r="163" spans="1:10" ht="12">
      <c r="A163" s="1"/>
      <c r="B163" s="24">
        <v>4217</v>
      </c>
      <c r="C163" s="25" t="s">
        <v>302</v>
      </c>
      <c r="D163" s="25" t="s">
        <v>303</v>
      </c>
      <c r="E163" s="26">
        <v>71070</v>
      </c>
      <c r="F163" s="36">
        <f t="shared" si="24"/>
        <v>60409.5</v>
      </c>
      <c r="G163" s="36">
        <f t="shared" si="25"/>
        <v>62541.6</v>
      </c>
      <c r="H163" s="36">
        <f t="shared" si="26"/>
        <v>63963</v>
      </c>
      <c r="I163" s="36">
        <f t="shared" si="27"/>
        <v>66095.1</v>
      </c>
      <c r="J163" s="36">
        <f t="shared" si="28"/>
        <v>67516.5</v>
      </c>
    </row>
    <row r="164" spans="1:10" ht="12">
      <c r="A164" s="1"/>
      <c r="B164" s="24">
        <v>4218</v>
      </c>
      <c r="C164" s="25" t="s">
        <v>302</v>
      </c>
      <c r="D164" s="25" t="s">
        <v>304</v>
      </c>
      <c r="E164" s="26">
        <v>71070</v>
      </c>
      <c r="F164" s="36">
        <f t="shared" si="24"/>
        <v>60409.5</v>
      </c>
      <c r="G164" s="36">
        <f t="shared" si="25"/>
        <v>62541.6</v>
      </c>
      <c r="H164" s="36">
        <f t="shared" si="26"/>
        <v>63963</v>
      </c>
      <c r="I164" s="36">
        <f t="shared" si="27"/>
        <v>66095.1</v>
      </c>
      <c r="J164" s="36">
        <f t="shared" si="28"/>
        <v>67516.5</v>
      </c>
    </row>
    <row r="165" spans="1:10" ht="12">
      <c r="A165" s="1"/>
      <c r="B165" s="24">
        <v>4219</v>
      </c>
      <c r="C165" s="25" t="s">
        <v>305</v>
      </c>
      <c r="D165" s="25" t="s">
        <v>306</v>
      </c>
      <c r="E165" s="26">
        <v>15490</v>
      </c>
      <c r="F165" s="36">
        <f t="shared" si="24"/>
        <v>13166.5</v>
      </c>
      <c r="G165" s="36">
        <f t="shared" si="25"/>
        <v>13631.2</v>
      </c>
      <c r="H165" s="36">
        <f t="shared" si="26"/>
        <v>13941</v>
      </c>
      <c r="I165" s="36">
        <f t="shared" si="27"/>
        <v>14405.7</v>
      </c>
      <c r="J165" s="36">
        <f t="shared" si="28"/>
        <v>14715.5</v>
      </c>
    </row>
    <row r="166" spans="1:10" ht="12">
      <c r="A166" s="1"/>
      <c r="B166" s="24">
        <v>4220</v>
      </c>
      <c r="C166" s="25" t="s">
        <v>305</v>
      </c>
      <c r="D166" s="25" t="s">
        <v>307</v>
      </c>
      <c r="E166" s="26">
        <v>15490</v>
      </c>
      <c r="F166" s="36">
        <f t="shared" si="24"/>
        <v>13166.5</v>
      </c>
      <c r="G166" s="36">
        <f t="shared" si="25"/>
        <v>13631.2</v>
      </c>
      <c r="H166" s="36">
        <f t="shared" si="26"/>
        <v>13941</v>
      </c>
      <c r="I166" s="36">
        <f t="shared" si="27"/>
        <v>14405.7</v>
      </c>
      <c r="J166" s="36">
        <f t="shared" si="28"/>
        <v>14715.5</v>
      </c>
    </row>
    <row r="167" spans="1:10" ht="12">
      <c r="A167" s="1"/>
      <c r="B167" s="24">
        <v>4221</v>
      </c>
      <c r="C167" s="25" t="s">
        <v>182</v>
      </c>
      <c r="D167" s="25" t="s">
        <v>308</v>
      </c>
      <c r="E167" s="26">
        <v>13740</v>
      </c>
      <c r="F167" s="36">
        <f t="shared" si="24"/>
        <v>11679</v>
      </c>
      <c r="G167" s="36">
        <f t="shared" si="25"/>
        <v>12091.2</v>
      </c>
      <c r="H167" s="36">
        <f t="shared" si="26"/>
        <v>12366</v>
      </c>
      <c r="I167" s="36">
        <f t="shared" si="27"/>
        <v>12778.2</v>
      </c>
      <c r="J167" s="36">
        <f t="shared" si="28"/>
        <v>13053</v>
      </c>
    </row>
    <row r="168" spans="1:10" ht="12">
      <c r="A168" s="1"/>
      <c r="B168" s="24">
        <v>4222</v>
      </c>
      <c r="C168" s="25" t="s">
        <v>182</v>
      </c>
      <c r="D168" s="25" t="s">
        <v>309</v>
      </c>
      <c r="E168" s="26">
        <v>13740</v>
      </c>
      <c r="F168" s="36">
        <f t="shared" si="24"/>
        <v>11679</v>
      </c>
      <c r="G168" s="36">
        <f t="shared" si="25"/>
        <v>12091.2</v>
      </c>
      <c r="H168" s="36">
        <f t="shared" si="26"/>
        <v>12366</v>
      </c>
      <c r="I168" s="36">
        <f t="shared" si="27"/>
        <v>12778.2</v>
      </c>
      <c r="J168" s="36">
        <f t="shared" si="28"/>
        <v>13053</v>
      </c>
    </row>
    <row r="169" spans="1:10" ht="12">
      <c r="A169" s="1"/>
      <c r="B169" s="24">
        <v>4223</v>
      </c>
      <c r="C169" s="25" t="s">
        <v>310</v>
      </c>
      <c r="D169" s="25" t="s">
        <v>311</v>
      </c>
      <c r="E169" s="26">
        <v>50420</v>
      </c>
      <c r="F169" s="36">
        <f t="shared" si="24"/>
        <v>42857</v>
      </c>
      <c r="G169" s="36">
        <f t="shared" si="25"/>
        <v>44369.6</v>
      </c>
      <c r="H169" s="36">
        <f t="shared" si="26"/>
        <v>45378</v>
      </c>
      <c r="I169" s="36">
        <f t="shared" si="27"/>
        <v>46890.600000000006</v>
      </c>
      <c r="J169" s="36">
        <f t="shared" si="28"/>
        <v>47899</v>
      </c>
    </row>
    <row r="170" spans="1:10" ht="12">
      <c r="A170" s="1"/>
      <c r="B170" s="24">
        <v>4224</v>
      </c>
      <c r="C170" s="25" t="s">
        <v>310</v>
      </c>
      <c r="D170" s="25" t="s">
        <v>312</v>
      </c>
      <c r="E170" s="26">
        <v>50420</v>
      </c>
      <c r="F170" s="36">
        <f t="shared" si="24"/>
        <v>42857</v>
      </c>
      <c r="G170" s="36">
        <f t="shared" si="25"/>
        <v>44369.6</v>
      </c>
      <c r="H170" s="36">
        <f t="shared" si="26"/>
        <v>45378</v>
      </c>
      <c r="I170" s="36">
        <f t="shared" si="27"/>
        <v>46890.600000000006</v>
      </c>
      <c r="J170" s="36">
        <f t="shared" si="28"/>
        <v>47899</v>
      </c>
    </row>
    <row r="171" spans="1:10" ht="12">
      <c r="A171" s="1"/>
      <c r="B171" s="24">
        <v>4225</v>
      </c>
      <c r="C171" s="25" t="s">
        <v>182</v>
      </c>
      <c r="D171" s="25" t="s">
        <v>313</v>
      </c>
      <c r="E171" s="26">
        <v>44760</v>
      </c>
      <c r="F171" s="36">
        <f t="shared" si="24"/>
        <v>38046</v>
      </c>
      <c r="G171" s="36">
        <f t="shared" si="25"/>
        <v>39388.8</v>
      </c>
      <c r="H171" s="36">
        <f t="shared" si="26"/>
        <v>40284</v>
      </c>
      <c r="I171" s="36">
        <f t="shared" si="27"/>
        <v>41626.8</v>
      </c>
      <c r="J171" s="36">
        <f t="shared" si="28"/>
        <v>42522</v>
      </c>
    </row>
    <row r="172" spans="1:10" ht="12">
      <c r="A172" s="1"/>
      <c r="B172" s="24">
        <v>4226</v>
      </c>
      <c r="C172" s="25" t="s">
        <v>314</v>
      </c>
      <c r="D172" s="25" t="s">
        <v>315</v>
      </c>
      <c r="E172" s="26">
        <v>16840</v>
      </c>
      <c r="F172" s="36">
        <f t="shared" si="24"/>
        <v>14314</v>
      </c>
      <c r="G172" s="36">
        <f t="shared" si="25"/>
        <v>14819.2</v>
      </c>
      <c r="H172" s="36">
        <f t="shared" si="26"/>
        <v>15156</v>
      </c>
      <c r="I172" s="36">
        <f t="shared" si="27"/>
        <v>15661.2</v>
      </c>
      <c r="J172" s="36">
        <f t="shared" si="28"/>
        <v>15998</v>
      </c>
    </row>
    <row r="173" spans="1:10" ht="12">
      <c r="A173" s="1"/>
      <c r="B173" s="24">
        <v>4227</v>
      </c>
      <c r="C173" s="25" t="s">
        <v>310</v>
      </c>
      <c r="D173" s="25" t="s">
        <v>316</v>
      </c>
      <c r="E173" s="26">
        <v>14520</v>
      </c>
      <c r="F173" s="36">
        <f t="shared" si="24"/>
        <v>12342</v>
      </c>
      <c r="G173" s="36">
        <f t="shared" si="25"/>
        <v>12777.6</v>
      </c>
      <c r="H173" s="36">
        <f t="shared" si="26"/>
        <v>13068</v>
      </c>
      <c r="I173" s="36">
        <f t="shared" si="27"/>
        <v>13503.6</v>
      </c>
      <c r="J173" s="36">
        <f t="shared" si="28"/>
        <v>13794</v>
      </c>
    </row>
    <row r="174" spans="1:10" ht="12">
      <c r="A174" s="1"/>
      <c r="B174" s="24">
        <v>4228</v>
      </c>
      <c r="C174" s="25" t="s">
        <v>310</v>
      </c>
      <c r="D174" s="25" t="s">
        <v>317</v>
      </c>
      <c r="E174" s="26">
        <v>14520</v>
      </c>
      <c r="F174" s="36">
        <f>E174*0.85</f>
        <v>12342</v>
      </c>
      <c r="G174" s="36">
        <f>E174*0.88</f>
        <v>12777.6</v>
      </c>
      <c r="H174" s="36">
        <f>E174*0.9</f>
        <v>13068</v>
      </c>
      <c r="I174" s="36">
        <f>E174*0.93</f>
        <v>13503.6</v>
      </c>
      <c r="J174" s="36">
        <f>E174*0.95</f>
        <v>13794</v>
      </c>
    </row>
    <row r="175" spans="1:10" ht="12">
      <c r="A175" s="1"/>
      <c r="B175" s="24">
        <v>4229</v>
      </c>
      <c r="C175" s="25" t="s">
        <v>182</v>
      </c>
      <c r="D175" s="25" t="s">
        <v>318</v>
      </c>
      <c r="E175" s="26">
        <v>47360</v>
      </c>
      <c r="F175" s="36">
        <f aca="true" t="shared" si="29" ref="F175:F236">E175*0.85</f>
        <v>40256</v>
      </c>
      <c r="G175" s="36">
        <f aca="true" t="shared" si="30" ref="G175:G237">E175*0.88</f>
        <v>41676.8</v>
      </c>
      <c r="H175" s="36">
        <f aca="true" t="shared" si="31" ref="H175:H237">E175*0.9</f>
        <v>42624</v>
      </c>
      <c r="I175" s="36">
        <f aca="true" t="shared" si="32" ref="I175:I237">E175*0.93</f>
        <v>44044.8</v>
      </c>
      <c r="J175" s="36">
        <f aca="true" t="shared" si="33" ref="J175:J237">E175*0.95</f>
        <v>44992</v>
      </c>
    </row>
    <row r="176" spans="1:10" ht="12">
      <c r="A176" s="1"/>
      <c r="B176" s="24">
        <v>4230</v>
      </c>
      <c r="C176" s="25" t="s">
        <v>319</v>
      </c>
      <c r="D176" s="25" t="s">
        <v>315</v>
      </c>
      <c r="E176" s="26">
        <v>16830</v>
      </c>
      <c r="F176" s="36">
        <f t="shared" si="29"/>
        <v>14305.5</v>
      </c>
      <c r="G176" s="36">
        <f t="shared" si="30"/>
        <v>14810.4</v>
      </c>
      <c r="H176" s="36">
        <f t="shared" si="31"/>
        <v>15147</v>
      </c>
      <c r="I176" s="36">
        <f t="shared" si="32"/>
        <v>15651.900000000001</v>
      </c>
      <c r="J176" s="36">
        <f t="shared" si="33"/>
        <v>15988.5</v>
      </c>
    </row>
    <row r="177" spans="1:10" ht="12">
      <c r="A177" s="1"/>
      <c r="B177" s="24">
        <v>4232</v>
      </c>
      <c r="C177" s="25" t="s">
        <v>231</v>
      </c>
      <c r="D177" s="25" t="s">
        <v>320</v>
      </c>
      <c r="E177" s="26">
        <v>134000</v>
      </c>
      <c r="F177" s="36">
        <f t="shared" si="29"/>
        <v>113900</v>
      </c>
      <c r="G177" s="36">
        <f t="shared" si="30"/>
        <v>117920</v>
      </c>
      <c r="H177" s="36">
        <f t="shared" si="31"/>
        <v>120600</v>
      </c>
      <c r="I177" s="36">
        <f t="shared" si="32"/>
        <v>124620</v>
      </c>
      <c r="J177" s="36">
        <f t="shared" si="33"/>
        <v>127300</v>
      </c>
    </row>
    <row r="178" spans="1:10" ht="12">
      <c r="A178" s="1"/>
      <c r="B178" s="27">
        <v>4233</v>
      </c>
      <c r="C178" s="28" t="s">
        <v>231</v>
      </c>
      <c r="D178" s="28" t="s">
        <v>321</v>
      </c>
      <c r="E178" s="29">
        <v>134000</v>
      </c>
      <c r="F178" s="36">
        <f t="shared" si="29"/>
        <v>113900</v>
      </c>
      <c r="G178" s="36">
        <f>E178*0.88</f>
        <v>117920</v>
      </c>
      <c r="H178" s="36">
        <f>E178*0.9</f>
        <v>120600</v>
      </c>
      <c r="I178" s="36">
        <f>E178*0.93</f>
        <v>124620</v>
      </c>
      <c r="J178" s="36">
        <f>E178*0.95</f>
        <v>127300</v>
      </c>
    </row>
    <row r="179" spans="1:10" ht="12">
      <c r="A179" s="1"/>
      <c r="B179" s="17"/>
      <c r="C179" s="30"/>
      <c r="D179" s="30"/>
      <c r="E179" s="31"/>
      <c r="F179" s="37"/>
      <c r="G179" s="37"/>
      <c r="H179" s="37"/>
      <c r="I179" s="37"/>
      <c r="J179" s="37"/>
    </row>
    <row r="180" spans="1:10" ht="12">
      <c r="A180" s="1"/>
      <c r="B180" s="21">
        <v>8001</v>
      </c>
      <c r="C180" s="22" t="s">
        <v>322</v>
      </c>
      <c r="D180" s="22" t="s">
        <v>323</v>
      </c>
      <c r="E180" s="23">
        <v>134</v>
      </c>
      <c r="F180" s="36">
        <f t="shared" si="29"/>
        <v>113.89999999999999</v>
      </c>
      <c r="G180" s="36">
        <f t="shared" si="30"/>
        <v>117.92</v>
      </c>
      <c r="H180" s="36">
        <f t="shared" si="31"/>
        <v>120.60000000000001</v>
      </c>
      <c r="I180" s="36">
        <f t="shared" si="32"/>
        <v>124.62</v>
      </c>
      <c r="J180" s="36">
        <f t="shared" si="33"/>
        <v>127.3</v>
      </c>
    </row>
    <row r="181" spans="1:10" ht="12">
      <c r="A181" s="1"/>
      <c r="B181" s="24">
        <v>8085</v>
      </c>
      <c r="C181" s="25" t="s">
        <v>324</v>
      </c>
      <c r="D181" s="25" t="s">
        <v>325</v>
      </c>
      <c r="E181" s="26">
        <v>728</v>
      </c>
      <c r="F181" s="36">
        <f t="shared" si="29"/>
        <v>618.8</v>
      </c>
      <c r="G181" s="36">
        <f t="shared" si="30"/>
        <v>640.64</v>
      </c>
      <c r="H181" s="36">
        <f t="shared" si="31"/>
        <v>655.2</v>
      </c>
      <c r="I181" s="36">
        <f t="shared" si="32"/>
        <v>677.0400000000001</v>
      </c>
      <c r="J181" s="36">
        <f t="shared" si="33"/>
        <v>691.6</v>
      </c>
    </row>
    <row r="182" spans="1:10" ht="12">
      <c r="A182" s="1"/>
      <c r="B182" s="24">
        <v>8086</v>
      </c>
      <c r="C182" s="25" t="s">
        <v>324</v>
      </c>
      <c r="D182" s="25" t="s">
        <v>326</v>
      </c>
      <c r="E182" s="26">
        <v>751</v>
      </c>
      <c r="F182" s="36">
        <f t="shared" si="29"/>
        <v>638.35</v>
      </c>
      <c r="G182" s="36">
        <f t="shared" si="30"/>
        <v>660.88</v>
      </c>
      <c r="H182" s="36">
        <f t="shared" si="31"/>
        <v>675.9</v>
      </c>
      <c r="I182" s="36">
        <f t="shared" si="32"/>
        <v>698.4300000000001</v>
      </c>
      <c r="J182" s="36">
        <f t="shared" si="33"/>
        <v>713.4499999999999</v>
      </c>
    </row>
    <row r="183" spans="1:10" ht="12">
      <c r="A183" s="1"/>
      <c r="B183" s="24">
        <v>8090</v>
      </c>
      <c r="C183" s="25" t="s">
        <v>327</v>
      </c>
      <c r="D183" s="25" t="s">
        <v>328</v>
      </c>
      <c r="E183" s="26">
        <v>341</v>
      </c>
      <c r="F183" s="36">
        <f t="shared" si="29"/>
        <v>289.84999999999997</v>
      </c>
      <c r="G183" s="36">
        <f t="shared" si="30"/>
        <v>300.08</v>
      </c>
      <c r="H183" s="36">
        <f t="shared" si="31"/>
        <v>306.90000000000003</v>
      </c>
      <c r="I183" s="36">
        <f t="shared" si="32"/>
        <v>317.13</v>
      </c>
      <c r="J183" s="36">
        <f t="shared" si="33"/>
        <v>323.95</v>
      </c>
    </row>
    <row r="184" spans="1:10" ht="12">
      <c r="A184" s="1"/>
      <c r="B184" s="24">
        <v>8091</v>
      </c>
      <c r="C184" s="25" t="s">
        <v>329</v>
      </c>
      <c r="D184" s="25" t="s">
        <v>330</v>
      </c>
      <c r="E184" s="26">
        <v>791</v>
      </c>
      <c r="F184" s="36">
        <f t="shared" si="29"/>
        <v>672.35</v>
      </c>
      <c r="G184" s="36">
        <f t="shared" si="30"/>
        <v>696.08</v>
      </c>
      <c r="H184" s="36">
        <f t="shared" si="31"/>
        <v>711.9</v>
      </c>
      <c r="I184" s="36">
        <f t="shared" si="32"/>
        <v>735.63</v>
      </c>
      <c r="J184" s="36">
        <f t="shared" si="33"/>
        <v>751.4499999999999</v>
      </c>
    </row>
    <row r="185" spans="1:10" ht="12">
      <c r="A185" s="1"/>
      <c r="B185" s="24">
        <v>8092</v>
      </c>
      <c r="C185" s="25" t="s">
        <v>331</v>
      </c>
      <c r="D185" s="25" t="s">
        <v>332</v>
      </c>
      <c r="E185" s="26">
        <v>167</v>
      </c>
      <c r="F185" s="36">
        <f t="shared" si="29"/>
        <v>141.95</v>
      </c>
      <c r="G185" s="36">
        <f t="shared" si="30"/>
        <v>146.96</v>
      </c>
      <c r="H185" s="36">
        <f t="shared" si="31"/>
        <v>150.3</v>
      </c>
      <c r="I185" s="36">
        <f t="shared" si="32"/>
        <v>155.31</v>
      </c>
      <c r="J185" s="36">
        <f t="shared" si="33"/>
        <v>158.65</v>
      </c>
    </row>
    <row r="186" spans="1:10" ht="12">
      <c r="A186" s="1"/>
      <c r="B186" s="24">
        <v>8093</v>
      </c>
      <c r="C186" s="25" t="s">
        <v>333</v>
      </c>
      <c r="D186" s="25" t="s">
        <v>334</v>
      </c>
      <c r="E186" s="26">
        <v>481</v>
      </c>
      <c r="F186" s="36">
        <f t="shared" si="29"/>
        <v>408.84999999999997</v>
      </c>
      <c r="G186" s="36">
        <f t="shared" si="30"/>
        <v>423.28000000000003</v>
      </c>
      <c r="H186" s="36">
        <f t="shared" si="31"/>
        <v>432.90000000000003</v>
      </c>
      <c r="I186" s="36">
        <f t="shared" si="32"/>
        <v>447.33000000000004</v>
      </c>
      <c r="J186" s="36">
        <f t="shared" si="33"/>
        <v>456.95</v>
      </c>
    </row>
    <row r="187" spans="1:10" ht="12">
      <c r="A187" s="1"/>
      <c r="B187" s="24">
        <v>8094</v>
      </c>
      <c r="C187" s="25" t="s">
        <v>327</v>
      </c>
      <c r="D187" s="25" t="s">
        <v>335</v>
      </c>
      <c r="E187" s="26">
        <v>468</v>
      </c>
      <c r="F187" s="36">
        <f t="shared" si="29"/>
        <v>397.8</v>
      </c>
      <c r="G187" s="36">
        <f t="shared" si="30"/>
        <v>411.84</v>
      </c>
      <c r="H187" s="36">
        <f t="shared" si="31"/>
        <v>421.2</v>
      </c>
      <c r="I187" s="36">
        <f t="shared" si="32"/>
        <v>435.24</v>
      </c>
      <c r="J187" s="36">
        <f t="shared" si="33"/>
        <v>444.59999999999997</v>
      </c>
    </row>
    <row r="188" spans="1:10" ht="12">
      <c r="A188" s="1"/>
      <c r="B188" s="24">
        <v>8095</v>
      </c>
      <c r="C188" s="25" t="s">
        <v>336</v>
      </c>
      <c r="D188" s="25" t="s">
        <v>337</v>
      </c>
      <c r="E188" s="26">
        <v>85</v>
      </c>
      <c r="F188" s="36">
        <f t="shared" si="29"/>
        <v>72.25</v>
      </c>
      <c r="G188" s="36">
        <f t="shared" si="30"/>
        <v>74.8</v>
      </c>
      <c r="H188" s="36">
        <f t="shared" si="31"/>
        <v>76.5</v>
      </c>
      <c r="I188" s="36">
        <f t="shared" si="32"/>
        <v>79.05</v>
      </c>
      <c r="J188" s="36">
        <f t="shared" si="33"/>
        <v>80.75</v>
      </c>
    </row>
    <row r="189" spans="1:10" ht="12">
      <c r="A189" s="1"/>
      <c r="B189" s="24">
        <v>8096</v>
      </c>
      <c r="C189" s="25" t="s">
        <v>329</v>
      </c>
      <c r="D189" s="25" t="s">
        <v>338</v>
      </c>
      <c r="E189" s="26">
        <v>164</v>
      </c>
      <c r="F189" s="36">
        <f t="shared" si="29"/>
        <v>139.4</v>
      </c>
      <c r="G189" s="36">
        <f t="shared" si="30"/>
        <v>144.32</v>
      </c>
      <c r="H189" s="36">
        <f t="shared" si="31"/>
        <v>147.6</v>
      </c>
      <c r="I189" s="36">
        <f t="shared" si="32"/>
        <v>152.52</v>
      </c>
      <c r="J189" s="36">
        <f t="shared" si="33"/>
        <v>155.79999999999998</v>
      </c>
    </row>
    <row r="190" spans="1:10" ht="12">
      <c r="A190" s="1"/>
      <c r="B190" s="24">
        <v>8097</v>
      </c>
      <c r="C190" s="25" t="s">
        <v>339</v>
      </c>
      <c r="D190" s="25" t="s">
        <v>340</v>
      </c>
      <c r="E190" s="26">
        <v>73</v>
      </c>
      <c r="F190" s="36">
        <f t="shared" si="29"/>
        <v>62.05</v>
      </c>
      <c r="G190" s="36">
        <f t="shared" si="30"/>
        <v>64.24</v>
      </c>
      <c r="H190" s="36">
        <f t="shared" si="31"/>
        <v>65.7</v>
      </c>
      <c r="I190" s="36">
        <f t="shared" si="32"/>
        <v>67.89</v>
      </c>
      <c r="J190" s="36">
        <f t="shared" si="33"/>
        <v>69.35</v>
      </c>
    </row>
    <row r="191" spans="1:10" ht="12">
      <c r="A191" s="1"/>
      <c r="B191" s="24">
        <v>8098</v>
      </c>
      <c r="C191" s="25" t="s">
        <v>339</v>
      </c>
      <c r="D191" s="25" t="s">
        <v>341</v>
      </c>
      <c r="E191" s="26">
        <v>28</v>
      </c>
      <c r="F191" s="36">
        <f t="shared" si="29"/>
        <v>23.8</v>
      </c>
      <c r="G191" s="36">
        <f t="shared" si="30"/>
        <v>24.64</v>
      </c>
      <c r="H191" s="36">
        <f t="shared" si="31"/>
        <v>25.2</v>
      </c>
      <c r="I191" s="36">
        <f t="shared" si="32"/>
        <v>26.040000000000003</v>
      </c>
      <c r="J191" s="36">
        <f t="shared" si="33"/>
        <v>26.599999999999998</v>
      </c>
    </row>
    <row r="192" spans="1:10" ht="12">
      <c r="A192" s="1"/>
      <c r="B192" s="24">
        <v>8099</v>
      </c>
      <c r="C192" s="25" t="s">
        <v>342</v>
      </c>
      <c r="D192" s="25" t="s">
        <v>343</v>
      </c>
      <c r="E192" s="26">
        <v>55</v>
      </c>
      <c r="F192" s="36">
        <f t="shared" si="29"/>
        <v>46.75</v>
      </c>
      <c r="G192" s="36">
        <f t="shared" si="30"/>
        <v>48.4</v>
      </c>
      <c r="H192" s="36">
        <f t="shared" si="31"/>
        <v>49.5</v>
      </c>
      <c r="I192" s="36">
        <f t="shared" si="32"/>
        <v>51.150000000000006</v>
      </c>
      <c r="J192" s="36">
        <f t="shared" si="33"/>
        <v>52.25</v>
      </c>
    </row>
    <row r="193" spans="1:10" ht="12">
      <c r="A193" s="1"/>
      <c r="B193" s="24">
        <v>8100</v>
      </c>
      <c r="C193" s="25" t="s">
        <v>339</v>
      </c>
      <c r="D193" s="25" t="s">
        <v>344</v>
      </c>
      <c r="E193" s="26">
        <v>138</v>
      </c>
      <c r="F193" s="36">
        <f t="shared" si="29"/>
        <v>117.3</v>
      </c>
      <c r="G193" s="36">
        <f t="shared" si="30"/>
        <v>121.44</v>
      </c>
      <c r="H193" s="36">
        <f t="shared" si="31"/>
        <v>124.2</v>
      </c>
      <c r="I193" s="36">
        <f t="shared" si="32"/>
        <v>128.34</v>
      </c>
      <c r="J193" s="36">
        <f t="shared" si="33"/>
        <v>131.1</v>
      </c>
    </row>
    <row r="194" spans="1:10" ht="12">
      <c r="A194" s="1"/>
      <c r="B194" s="24">
        <v>8101</v>
      </c>
      <c r="C194" s="25" t="s">
        <v>339</v>
      </c>
      <c r="D194" s="25" t="s">
        <v>345</v>
      </c>
      <c r="E194" s="26">
        <v>112</v>
      </c>
      <c r="F194" s="36">
        <f t="shared" si="29"/>
        <v>95.2</v>
      </c>
      <c r="G194" s="36">
        <f t="shared" si="30"/>
        <v>98.56</v>
      </c>
      <c r="H194" s="36">
        <f t="shared" si="31"/>
        <v>100.8</v>
      </c>
      <c r="I194" s="36">
        <f t="shared" si="32"/>
        <v>104.16000000000001</v>
      </c>
      <c r="J194" s="36">
        <f t="shared" si="33"/>
        <v>106.39999999999999</v>
      </c>
    </row>
    <row r="195" spans="1:10" ht="12">
      <c r="A195" s="1"/>
      <c r="B195" s="24">
        <v>8102</v>
      </c>
      <c r="C195" s="25" t="s">
        <v>339</v>
      </c>
      <c r="D195" s="25" t="s">
        <v>346</v>
      </c>
      <c r="E195" s="26">
        <v>245</v>
      </c>
      <c r="F195" s="36">
        <f t="shared" si="29"/>
        <v>208.25</v>
      </c>
      <c r="G195" s="36">
        <f t="shared" si="30"/>
        <v>215.6</v>
      </c>
      <c r="H195" s="36">
        <f t="shared" si="31"/>
        <v>220.5</v>
      </c>
      <c r="I195" s="36">
        <f t="shared" si="32"/>
        <v>227.85000000000002</v>
      </c>
      <c r="J195" s="36">
        <f t="shared" si="33"/>
        <v>232.75</v>
      </c>
    </row>
    <row r="196" spans="1:10" ht="12">
      <c r="A196" s="1"/>
      <c r="B196" s="24">
        <v>8103</v>
      </c>
      <c r="C196" s="25" t="s">
        <v>331</v>
      </c>
      <c r="D196" s="25" t="s">
        <v>347</v>
      </c>
      <c r="E196" s="26">
        <v>167</v>
      </c>
      <c r="F196" s="36">
        <f t="shared" si="29"/>
        <v>141.95</v>
      </c>
      <c r="G196" s="36">
        <f t="shared" si="30"/>
        <v>146.96</v>
      </c>
      <c r="H196" s="36">
        <f t="shared" si="31"/>
        <v>150.3</v>
      </c>
      <c r="I196" s="36">
        <f t="shared" si="32"/>
        <v>155.31</v>
      </c>
      <c r="J196" s="36">
        <f t="shared" si="33"/>
        <v>158.65</v>
      </c>
    </row>
    <row r="197" spans="1:10" ht="12">
      <c r="A197" s="1"/>
      <c r="B197" s="24">
        <v>8104</v>
      </c>
      <c r="C197" s="25" t="s">
        <v>348</v>
      </c>
      <c r="D197" s="25" t="s">
        <v>349</v>
      </c>
      <c r="E197" s="26">
        <v>396</v>
      </c>
      <c r="F197" s="36">
        <f t="shared" si="29"/>
        <v>336.59999999999997</v>
      </c>
      <c r="G197" s="36">
        <f t="shared" si="30"/>
        <v>348.48</v>
      </c>
      <c r="H197" s="36">
        <f t="shared" si="31"/>
        <v>356.40000000000003</v>
      </c>
      <c r="I197" s="36">
        <f t="shared" si="32"/>
        <v>368.28000000000003</v>
      </c>
      <c r="J197" s="36">
        <f t="shared" si="33"/>
        <v>376.2</v>
      </c>
    </row>
    <row r="198" spans="1:10" ht="12">
      <c r="A198" s="1"/>
      <c r="B198" s="24">
        <v>8105</v>
      </c>
      <c r="C198" s="25" t="s">
        <v>339</v>
      </c>
      <c r="D198" s="25" t="s">
        <v>350</v>
      </c>
      <c r="E198" s="26">
        <v>211</v>
      </c>
      <c r="F198" s="36">
        <f t="shared" si="29"/>
        <v>179.35</v>
      </c>
      <c r="G198" s="36">
        <f t="shared" si="30"/>
        <v>185.68</v>
      </c>
      <c r="H198" s="36">
        <f t="shared" si="31"/>
        <v>189.9</v>
      </c>
      <c r="I198" s="36">
        <f t="shared" si="32"/>
        <v>196.23000000000002</v>
      </c>
      <c r="J198" s="36">
        <f t="shared" si="33"/>
        <v>200.45</v>
      </c>
    </row>
    <row r="199" spans="1:10" ht="12">
      <c r="A199" s="1"/>
      <c r="B199" s="24">
        <v>8106</v>
      </c>
      <c r="C199" s="25" t="s">
        <v>342</v>
      </c>
      <c r="D199" s="25" t="s">
        <v>351</v>
      </c>
      <c r="E199" s="26">
        <v>211</v>
      </c>
      <c r="F199" s="36">
        <f t="shared" si="29"/>
        <v>179.35</v>
      </c>
      <c r="G199" s="36">
        <f t="shared" si="30"/>
        <v>185.68</v>
      </c>
      <c r="H199" s="36">
        <f t="shared" si="31"/>
        <v>189.9</v>
      </c>
      <c r="I199" s="36">
        <f t="shared" si="32"/>
        <v>196.23000000000002</v>
      </c>
      <c r="J199" s="36">
        <f t="shared" si="33"/>
        <v>200.45</v>
      </c>
    </row>
    <row r="200" spans="1:10" ht="12">
      <c r="A200" s="1"/>
      <c r="B200" s="24">
        <v>8150</v>
      </c>
      <c r="C200" s="25" t="s">
        <v>352</v>
      </c>
      <c r="D200" s="25" t="s">
        <v>353</v>
      </c>
      <c r="E200" s="26">
        <v>59</v>
      </c>
      <c r="F200" s="36">
        <f t="shared" si="29"/>
        <v>50.15</v>
      </c>
      <c r="G200" s="36">
        <f t="shared" si="30"/>
        <v>51.92</v>
      </c>
      <c r="H200" s="36">
        <f t="shared" si="31"/>
        <v>53.1</v>
      </c>
      <c r="I200" s="36">
        <f t="shared" si="32"/>
        <v>54.870000000000005</v>
      </c>
      <c r="J200" s="36">
        <f t="shared" si="33"/>
        <v>56.05</v>
      </c>
    </row>
    <row r="201" spans="1:10" ht="12">
      <c r="A201" s="1"/>
      <c r="B201" s="24">
        <v>8151</v>
      </c>
      <c r="C201" s="25" t="s">
        <v>352</v>
      </c>
      <c r="D201" s="25" t="s">
        <v>354</v>
      </c>
      <c r="E201" s="26">
        <v>39</v>
      </c>
      <c r="F201" s="36">
        <f t="shared" si="29"/>
        <v>33.15</v>
      </c>
      <c r="G201" s="36">
        <f t="shared" si="30"/>
        <v>34.32</v>
      </c>
      <c r="H201" s="36">
        <f t="shared" si="31"/>
        <v>35.1</v>
      </c>
      <c r="I201" s="36">
        <f t="shared" si="32"/>
        <v>36.27</v>
      </c>
      <c r="J201" s="36">
        <f t="shared" si="33"/>
        <v>37.05</v>
      </c>
    </row>
    <row r="202" spans="1:10" ht="12">
      <c r="A202" s="1"/>
      <c r="B202" s="24">
        <v>8152</v>
      </c>
      <c r="C202" s="25" t="s">
        <v>352</v>
      </c>
      <c r="D202" s="25" t="s">
        <v>355</v>
      </c>
      <c r="E202" s="26">
        <v>143</v>
      </c>
      <c r="F202" s="36">
        <f t="shared" si="29"/>
        <v>121.55</v>
      </c>
      <c r="G202" s="36">
        <f t="shared" si="30"/>
        <v>125.84</v>
      </c>
      <c r="H202" s="36">
        <f t="shared" si="31"/>
        <v>128.70000000000002</v>
      </c>
      <c r="I202" s="36">
        <f t="shared" si="32"/>
        <v>132.99</v>
      </c>
      <c r="J202" s="36">
        <f t="shared" si="33"/>
        <v>135.85</v>
      </c>
    </row>
    <row r="203" spans="1:10" ht="12">
      <c r="A203" s="1"/>
      <c r="B203" s="24">
        <v>8153</v>
      </c>
      <c r="C203" s="25" t="s">
        <v>352</v>
      </c>
      <c r="D203" s="25" t="s">
        <v>356</v>
      </c>
      <c r="E203" s="26">
        <v>55</v>
      </c>
      <c r="F203" s="36">
        <f t="shared" si="29"/>
        <v>46.75</v>
      </c>
      <c r="G203" s="36">
        <f t="shared" si="30"/>
        <v>48.4</v>
      </c>
      <c r="H203" s="36">
        <f t="shared" si="31"/>
        <v>49.5</v>
      </c>
      <c r="I203" s="36">
        <f t="shared" si="32"/>
        <v>51.150000000000006</v>
      </c>
      <c r="J203" s="36">
        <f t="shared" si="33"/>
        <v>52.25</v>
      </c>
    </row>
    <row r="204" spans="1:10" ht="12">
      <c r="A204" s="1"/>
      <c r="B204" s="24">
        <v>8154</v>
      </c>
      <c r="C204" s="25" t="s">
        <v>352</v>
      </c>
      <c r="D204" s="25" t="s">
        <v>357</v>
      </c>
      <c r="E204" s="26">
        <v>55</v>
      </c>
      <c r="F204" s="36">
        <f t="shared" si="29"/>
        <v>46.75</v>
      </c>
      <c r="G204" s="36">
        <f t="shared" si="30"/>
        <v>48.4</v>
      </c>
      <c r="H204" s="36">
        <f t="shared" si="31"/>
        <v>49.5</v>
      </c>
      <c r="I204" s="36">
        <f t="shared" si="32"/>
        <v>51.150000000000006</v>
      </c>
      <c r="J204" s="36">
        <f t="shared" si="33"/>
        <v>52.25</v>
      </c>
    </row>
    <row r="205" spans="1:10" ht="12">
      <c r="A205" s="1"/>
      <c r="B205" s="24">
        <v>8155</v>
      </c>
      <c r="C205" s="25" t="s">
        <v>352</v>
      </c>
      <c r="D205" s="25" t="s">
        <v>358</v>
      </c>
      <c r="E205" s="26">
        <v>55</v>
      </c>
      <c r="F205" s="36">
        <f t="shared" si="29"/>
        <v>46.75</v>
      </c>
      <c r="G205" s="36">
        <f t="shared" si="30"/>
        <v>48.4</v>
      </c>
      <c r="H205" s="36">
        <f t="shared" si="31"/>
        <v>49.5</v>
      </c>
      <c r="I205" s="36">
        <f t="shared" si="32"/>
        <v>51.150000000000006</v>
      </c>
      <c r="J205" s="36">
        <f t="shared" si="33"/>
        <v>52.25</v>
      </c>
    </row>
    <row r="206" spans="1:10" ht="12">
      <c r="A206" s="1"/>
      <c r="B206" s="24">
        <v>8156</v>
      </c>
      <c r="C206" s="25" t="s">
        <v>359</v>
      </c>
      <c r="D206" s="25" t="s">
        <v>360</v>
      </c>
      <c r="E206" s="26">
        <v>135</v>
      </c>
      <c r="F206" s="36">
        <f t="shared" si="29"/>
        <v>114.75</v>
      </c>
      <c r="G206" s="36">
        <f t="shared" si="30"/>
        <v>118.8</v>
      </c>
      <c r="H206" s="36">
        <f t="shared" si="31"/>
        <v>121.5</v>
      </c>
      <c r="I206" s="36">
        <f t="shared" si="32"/>
        <v>125.55000000000001</v>
      </c>
      <c r="J206" s="36">
        <f t="shared" si="33"/>
        <v>128.25</v>
      </c>
    </row>
    <row r="207" spans="1:10" ht="12">
      <c r="A207" s="1"/>
      <c r="B207" s="24">
        <v>8157</v>
      </c>
      <c r="C207" s="25" t="s">
        <v>361</v>
      </c>
      <c r="D207" s="25" t="s">
        <v>362</v>
      </c>
      <c r="E207" s="26">
        <v>88</v>
      </c>
      <c r="F207" s="36">
        <f t="shared" si="29"/>
        <v>74.8</v>
      </c>
      <c r="G207" s="36">
        <f t="shared" si="30"/>
        <v>77.44</v>
      </c>
      <c r="H207" s="36">
        <f t="shared" si="31"/>
        <v>79.2</v>
      </c>
      <c r="I207" s="36">
        <f t="shared" si="32"/>
        <v>81.84</v>
      </c>
      <c r="J207" s="36">
        <f t="shared" si="33"/>
        <v>83.6</v>
      </c>
    </row>
    <row r="208" spans="1:10" ht="12">
      <c r="A208" s="1"/>
      <c r="B208" s="24">
        <v>8158</v>
      </c>
      <c r="C208" s="25" t="s">
        <v>361</v>
      </c>
      <c r="D208" s="25" t="s">
        <v>363</v>
      </c>
      <c r="E208" s="26">
        <v>85</v>
      </c>
      <c r="F208" s="36">
        <f t="shared" si="29"/>
        <v>72.25</v>
      </c>
      <c r="G208" s="36">
        <f t="shared" si="30"/>
        <v>74.8</v>
      </c>
      <c r="H208" s="36">
        <f t="shared" si="31"/>
        <v>76.5</v>
      </c>
      <c r="I208" s="36">
        <f t="shared" si="32"/>
        <v>79.05</v>
      </c>
      <c r="J208" s="36">
        <f t="shared" si="33"/>
        <v>80.75</v>
      </c>
    </row>
    <row r="209" spans="1:10" ht="12">
      <c r="A209" s="1"/>
      <c r="B209" s="24">
        <v>8159</v>
      </c>
      <c r="C209" s="25" t="s">
        <v>361</v>
      </c>
      <c r="D209" s="25" t="s">
        <v>364</v>
      </c>
      <c r="E209" s="26">
        <v>292</v>
      </c>
      <c r="F209" s="36">
        <f t="shared" si="29"/>
        <v>248.2</v>
      </c>
      <c r="G209" s="36">
        <f t="shared" si="30"/>
        <v>256.96</v>
      </c>
      <c r="H209" s="36">
        <f t="shared" si="31"/>
        <v>262.8</v>
      </c>
      <c r="I209" s="36">
        <f t="shared" si="32"/>
        <v>271.56</v>
      </c>
      <c r="J209" s="36">
        <f t="shared" si="33"/>
        <v>277.4</v>
      </c>
    </row>
    <row r="210" spans="1:10" ht="12">
      <c r="A210" s="1"/>
      <c r="B210" s="24">
        <v>8160</v>
      </c>
      <c r="C210" s="25" t="s">
        <v>361</v>
      </c>
      <c r="D210" s="25" t="s">
        <v>365</v>
      </c>
      <c r="E210" s="26">
        <v>295</v>
      </c>
      <c r="F210" s="36">
        <f t="shared" si="29"/>
        <v>250.75</v>
      </c>
      <c r="G210" s="36">
        <f t="shared" si="30"/>
        <v>259.6</v>
      </c>
      <c r="H210" s="36">
        <f t="shared" si="31"/>
        <v>265.5</v>
      </c>
      <c r="I210" s="36">
        <f t="shared" si="32"/>
        <v>274.35</v>
      </c>
      <c r="J210" s="36">
        <f t="shared" si="33"/>
        <v>280.25</v>
      </c>
    </row>
    <row r="211" spans="1:10" ht="12">
      <c r="A211" s="1"/>
      <c r="B211" s="24">
        <v>8161</v>
      </c>
      <c r="C211" s="25" t="s">
        <v>361</v>
      </c>
      <c r="D211" s="25" t="s">
        <v>366</v>
      </c>
      <c r="E211" s="26">
        <v>180</v>
      </c>
      <c r="F211" s="36">
        <f t="shared" si="29"/>
        <v>153</v>
      </c>
      <c r="G211" s="36">
        <f t="shared" si="30"/>
        <v>158.4</v>
      </c>
      <c r="H211" s="36">
        <f t="shared" si="31"/>
        <v>162</v>
      </c>
      <c r="I211" s="36">
        <f t="shared" si="32"/>
        <v>167.4</v>
      </c>
      <c r="J211" s="36">
        <f t="shared" si="33"/>
        <v>171</v>
      </c>
    </row>
    <row r="212" spans="1:10" ht="12">
      <c r="A212" s="1"/>
      <c r="B212" s="24">
        <v>8162</v>
      </c>
      <c r="C212" s="25" t="s">
        <v>361</v>
      </c>
      <c r="D212" s="25" t="s">
        <v>367</v>
      </c>
      <c r="E212" s="26">
        <v>307</v>
      </c>
      <c r="F212" s="36">
        <f t="shared" si="29"/>
        <v>260.95</v>
      </c>
      <c r="G212" s="36">
        <f t="shared" si="30"/>
        <v>270.16</v>
      </c>
      <c r="H212" s="36">
        <f t="shared" si="31"/>
        <v>276.3</v>
      </c>
      <c r="I212" s="36">
        <f t="shared" si="32"/>
        <v>285.51</v>
      </c>
      <c r="J212" s="36">
        <f t="shared" si="33"/>
        <v>291.65</v>
      </c>
    </row>
    <row r="213" spans="1:10" ht="12">
      <c r="A213" s="1"/>
      <c r="B213" s="24">
        <v>8190</v>
      </c>
      <c r="C213" s="25" t="s">
        <v>368</v>
      </c>
      <c r="D213" s="25" t="s">
        <v>369</v>
      </c>
      <c r="E213" s="26">
        <v>586</v>
      </c>
      <c r="F213" s="36">
        <f t="shared" si="29"/>
        <v>498.09999999999997</v>
      </c>
      <c r="G213" s="36">
        <f t="shared" si="30"/>
        <v>515.68</v>
      </c>
      <c r="H213" s="36">
        <f t="shared" si="31"/>
        <v>527.4</v>
      </c>
      <c r="I213" s="36">
        <f t="shared" si="32"/>
        <v>544.98</v>
      </c>
      <c r="J213" s="36">
        <f t="shared" si="33"/>
        <v>556.6999999999999</v>
      </c>
    </row>
    <row r="214" spans="1:10" ht="12">
      <c r="A214" s="1"/>
      <c r="B214" s="24">
        <v>8191</v>
      </c>
      <c r="C214" s="25" t="s">
        <v>368</v>
      </c>
      <c r="D214" s="25" t="s">
        <v>370</v>
      </c>
      <c r="E214" s="26">
        <v>494</v>
      </c>
      <c r="F214" s="36">
        <f t="shared" si="29"/>
        <v>419.9</v>
      </c>
      <c r="G214" s="36">
        <f t="shared" si="30"/>
        <v>434.72</v>
      </c>
      <c r="H214" s="36">
        <f t="shared" si="31"/>
        <v>444.6</v>
      </c>
      <c r="I214" s="36">
        <f t="shared" si="32"/>
        <v>459.42</v>
      </c>
      <c r="J214" s="36">
        <f t="shared" si="33"/>
        <v>469.29999999999995</v>
      </c>
    </row>
    <row r="215" spans="1:10" ht="12">
      <c r="A215" s="1"/>
      <c r="B215" s="24">
        <v>8230</v>
      </c>
      <c r="C215" s="25" t="s">
        <v>371</v>
      </c>
      <c r="D215" s="25" t="s">
        <v>372</v>
      </c>
      <c r="E215" s="26">
        <v>372</v>
      </c>
      <c r="F215" s="36">
        <f t="shared" si="29"/>
        <v>316.2</v>
      </c>
      <c r="G215" s="36">
        <f t="shared" si="30"/>
        <v>327.36</v>
      </c>
      <c r="H215" s="36">
        <f t="shared" si="31"/>
        <v>334.8</v>
      </c>
      <c r="I215" s="36">
        <f t="shared" si="32"/>
        <v>345.96000000000004</v>
      </c>
      <c r="J215" s="36">
        <f t="shared" si="33"/>
        <v>353.4</v>
      </c>
    </row>
    <row r="216" spans="1:10" ht="12">
      <c r="A216" s="1"/>
      <c r="B216" s="24">
        <v>8231</v>
      </c>
      <c r="C216" s="25" t="s">
        <v>371</v>
      </c>
      <c r="D216" s="25" t="s">
        <v>373</v>
      </c>
      <c r="E216" s="26">
        <v>459</v>
      </c>
      <c r="F216" s="36">
        <f t="shared" si="29"/>
        <v>390.15</v>
      </c>
      <c r="G216" s="36">
        <f t="shared" si="30"/>
        <v>403.92</v>
      </c>
      <c r="H216" s="36">
        <f t="shared" si="31"/>
        <v>413.1</v>
      </c>
      <c r="I216" s="36">
        <f t="shared" si="32"/>
        <v>426.87</v>
      </c>
      <c r="J216" s="36">
        <f t="shared" si="33"/>
        <v>436.04999999999995</v>
      </c>
    </row>
    <row r="217" spans="1:10" ht="12">
      <c r="A217" s="1"/>
      <c r="B217" s="24">
        <v>8232</v>
      </c>
      <c r="C217" s="25" t="s">
        <v>371</v>
      </c>
      <c r="D217" s="25" t="s">
        <v>374</v>
      </c>
      <c r="E217" s="26">
        <v>618</v>
      </c>
      <c r="F217" s="36">
        <f t="shared" si="29"/>
        <v>525.3</v>
      </c>
      <c r="G217" s="36">
        <f t="shared" si="30"/>
        <v>543.84</v>
      </c>
      <c r="H217" s="36">
        <f t="shared" si="31"/>
        <v>556.2</v>
      </c>
      <c r="I217" s="36">
        <f t="shared" si="32"/>
        <v>574.74</v>
      </c>
      <c r="J217" s="36">
        <f t="shared" si="33"/>
        <v>587.1</v>
      </c>
    </row>
    <row r="218" spans="1:10" ht="12">
      <c r="A218" s="1"/>
      <c r="B218" s="24">
        <v>8240</v>
      </c>
      <c r="C218" s="25" t="s">
        <v>375</v>
      </c>
      <c r="D218" s="25" t="s">
        <v>376</v>
      </c>
      <c r="E218" s="26">
        <v>4590</v>
      </c>
      <c r="F218" s="36">
        <f t="shared" si="29"/>
        <v>3901.5</v>
      </c>
      <c r="G218" s="36">
        <f t="shared" si="30"/>
        <v>4039.2</v>
      </c>
      <c r="H218" s="36">
        <f t="shared" si="31"/>
        <v>4131</v>
      </c>
      <c r="I218" s="36">
        <f t="shared" si="32"/>
        <v>4268.7</v>
      </c>
      <c r="J218" s="36">
        <f t="shared" si="33"/>
        <v>4360.5</v>
      </c>
    </row>
    <row r="219" spans="1:10" ht="12">
      <c r="A219" s="1"/>
      <c r="B219" s="24">
        <v>8241</v>
      </c>
      <c r="C219" s="25" t="s">
        <v>377</v>
      </c>
      <c r="D219" s="25" t="s">
        <v>378</v>
      </c>
      <c r="E219" s="26">
        <v>4590</v>
      </c>
      <c r="F219" s="36">
        <f t="shared" si="29"/>
        <v>3901.5</v>
      </c>
      <c r="G219" s="36">
        <f t="shared" si="30"/>
        <v>4039.2</v>
      </c>
      <c r="H219" s="36">
        <f t="shared" si="31"/>
        <v>4131</v>
      </c>
      <c r="I219" s="36">
        <f t="shared" si="32"/>
        <v>4268.7</v>
      </c>
      <c r="J219" s="36">
        <f t="shared" si="33"/>
        <v>4360.5</v>
      </c>
    </row>
    <row r="220" spans="1:10" ht="12">
      <c r="A220" s="1"/>
      <c r="B220" s="24">
        <v>8250</v>
      </c>
      <c r="C220" s="25" t="s">
        <v>379</v>
      </c>
      <c r="D220" s="25" t="s">
        <v>380</v>
      </c>
      <c r="E220" s="26">
        <v>186</v>
      </c>
      <c r="F220" s="36">
        <f t="shared" si="29"/>
        <v>158.1</v>
      </c>
      <c r="G220" s="36">
        <f t="shared" si="30"/>
        <v>163.68</v>
      </c>
      <c r="H220" s="36">
        <f t="shared" si="31"/>
        <v>167.4</v>
      </c>
      <c r="I220" s="36">
        <f t="shared" si="32"/>
        <v>172.98000000000002</v>
      </c>
      <c r="J220" s="36">
        <f t="shared" si="33"/>
        <v>176.7</v>
      </c>
    </row>
    <row r="221" spans="1:10" ht="12">
      <c r="A221" s="1"/>
      <c r="B221" s="24">
        <v>8270</v>
      </c>
      <c r="C221" s="25" t="s">
        <v>381</v>
      </c>
      <c r="D221" s="25" t="s">
        <v>382</v>
      </c>
      <c r="E221" s="26">
        <v>751</v>
      </c>
      <c r="F221" s="36">
        <f t="shared" si="29"/>
        <v>638.35</v>
      </c>
      <c r="G221" s="36">
        <f t="shared" si="30"/>
        <v>660.88</v>
      </c>
      <c r="H221" s="36">
        <f t="shared" si="31"/>
        <v>675.9</v>
      </c>
      <c r="I221" s="36">
        <f t="shared" si="32"/>
        <v>698.4300000000001</v>
      </c>
      <c r="J221" s="36">
        <f t="shared" si="33"/>
        <v>713.4499999999999</v>
      </c>
    </row>
    <row r="222" spans="1:10" ht="12">
      <c r="A222" s="1"/>
      <c r="B222" s="24">
        <v>8271</v>
      </c>
      <c r="C222" s="25" t="s">
        <v>381</v>
      </c>
      <c r="D222" s="25" t="s">
        <v>383</v>
      </c>
      <c r="E222" s="26">
        <v>660</v>
      </c>
      <c r="F222" s="36">
        <f t="shared" si="29"/>
        <v>561</v>
      </c>
      <c r="G222" s="36">
        <f t="shared" si="30"/>
        <v>580.8</v>
      </c>
      <c r="H222" s="36">
        <f t="shared" si="31"/>
        <v>594</v>
      </c>
      <c r="I222" s="36">
        <f t="shared" si="32"/>
        <v>613.8000000000001</v>
      </c>
      <c r="J222" s="36">
        <f t="shared" si="33"/>
        <v>627</v>
      </c>
    </row>
    <row r="223" spans="1:10" ht="12">
      <c r="A223" s="1"/>
      <c r="B223" s="24">
        <v>8280</v>
      </c>
      <c r="C223" s="25" t="s">
        <v>381</v>
      </c>
      <c r="D223" s="25" t="s">
        <v>384</v>
      </c>
      <c r="E223" s="26">
        <v>1310</v>
      </c>
      <c r="F223" s="36">
        <f t="shared" si="29"/>
        <v>1113.5</v>
      </c>
      <c r="G223" s="36">
        <f t="shared" si="30"/>
        <v>1152.8</v>
      </c>
      <c r="H223" s="36">
        <f t="shared" si="31"/>
        <v>1179</v>
      </c>
      <c r="I223" s="36">
        <f t="shared" si="32"/>
        <v>1218.3</v>
      </c>
      <c r="J223" s="36">
        <f t="shared" si="33"/>
        <v>1244.5</v>
      </c>
    </row>
    <row r="224" spans="1:10" ht="12">
      <c r="A224" s="1"/>
      <c r="B224" s="24">
        <v>8281</v>
      </c>
      <c r="C224" s="25" t="s">
        <v>381</v>
      </c>
      <c r="D224" s="25" t="s">
        <v>385</v>
      </c>
      <c r="E224" s="26">
        <v>1970</v>
      </c>
      <c r="F224" s="36">
        <f t="shared" si="29"/>
        <v>1674.5</v>
      </c>
      <c r="G224" s="36">
        <f t="shared" si="30"/>
        <v>1733.6</v>
      </c>
      <c r="H224" s="36">
        <f t="shared" si="31"/>
        <v>1773</v>
      </c>
      <c r="I224" s="36">
        <f t="shared" si="32"/>
        <v>1832.1000000000001</v>
      </c>
      <c r="J224" s="36">
        <f t="shared" si="33"/>
        <v>1871.5</v>
      </c>
    </row>
    <row r="225" spans="1:10" ht="12">
      <c r="A225" s="1"/>
      <c r="B225" s="24">
        <v>8290</v>
      </c>
      <c r="C225" s="25" t="s">
        <v>386</v>
      </c>
      <c r="D225" s="25" t="s">
        <v>387</v>
      </c>
      <c r="E225" s="26">
        <v>3960</v>
      </c>
      <c r="F225" s="36">
        <f t="shared" si="29"/>
        <v>3366</v>
      </c>
      <c r="G225" s="36">
        <f t="shared" si="30"/>
        <v>3484.8</v>
      </c>
      <c r="H225" s="36">
        <f t="shared" si="31"/>
        <v>3564</v>
      </c>
      <c r="I225" s="36">
        <f t="shared" si="32"/>
        <v>3682.8</v>
      </c>
      <c r="J225" s="36">
        <f t="shared" si="33"/>
        <v>3762</v>
      </c>
    </row>
    <row r="226" spans="1:10" ht="12">
      <c r="A226" s="1"/>
      <c r="B226" s="24">
        <v>8301</v>
      </c>
      <c r="C226" s="25" t="s">
        <v>388</v>
      </c>
      <c r="D226" s="25" t="s">
        <v>389</v>
      </c>
      <c r="E226" s="26">
        <v>5220</v>
      </c>
      <c r="F226" s="36">
        <f t="shared" si="29"/>
        <v>4437</v>
      </c>
      <c r="G226" s="36">
        <f t="shared" si="30"/>
        <v>4593.6</v>
      </c>
      <c r="H226" s="36">
        <f t="shared" si="31"/>
        <v>4698</v>
      </c>
      <c r="I226" s="36">
        <f t="shared" si="32"/>
        <v>4854.6</v>
      </c>
      <c r="J226" s="36">
        <f t="shared" si="33"/>
        <v>4959</v>
      </c>
    </row>
    <row r="227" spans="1:10" ht="12">
      <c r="A227" s="1"/>
      <c r="B227" s="24">
        <v>8302</v>
      </c>
      <c r="C227" s="25" t="s">
        <v>390</v>
      </c>
      <c r="D227" s="25" t="s">
        <v>391</v>
      </c>
      <c r="E227" s="26">
        <v>32</v>
      </c>
      <c r="F227" s="36">
        <f t="shared" si="29"/>
        <v>27.2</v>
      </c>
      <c r="G227" s="36">
        <f t="shared" si="30"/>
        <v>28.16</v>
      </c>
      <c r="H227" s="36">
        <f t="shared" si="31"/>
        <v>28.8</v>
      </c>
      <c r="I227" s="36">
        <f t="shared" si="32"/>
        <v>29.76</v>
      </c>
      <c r="J227" s="36">
        <f t="shared" si="33"/>
        <v>30.4</v>
      </c>
    </row>
    <row r="228" spans="1:10" ht="12">
      <c r="A228" s="1"/>
      <c r="B228" s="24">
        <v>8305</v>
      </c>
      <c r="C228" s="25" t="s">
        <v>379</v>
      </c>
      <c r="D228" s="25" t="s">
        <v>392</v>
      </c>
      <c r="E228" s="26">
        <v>1120</v>
      </c>
      <c r="F228" s="36">
        <f t="shared" si="29"/>
        <v>952</v>
      </c>
      <c r="G228" s="36">
        <f t="shared" si="30"/>
        <v>985.6</v>
      </c>
      <c r="H228" s="36">
        <f t="shared" si="31"/>
        <v>1008</v>
      </c>
      <c r="I228" s="36">
        <f t="shared" si="32"/>
        <v>1041.6000000000001</v>
      </c>
      <c r="J228" s="36">
        <f t="shared" si="33"/>
        <v>1064</v>
      </c>
    </row>
    <row r="229" spans="1:10" ht="12">
      <c r="A229" s="1"/>
      <c r="B229" s="24">
        <v>8306</v>
      </c>
      <c r="C229" s="25" t="s">
        <v>393</v>
      </c>
      <c r="D229" s="25" t="s">
        <v>394</v>
      </c>
      <c r="E229" s="26">
        <v>309</v>
      </c>
      <c r="F229" s="36">
        <f t="shared" si="29"/>
        <v>262.65</v>
      </c>
      <c r="G229" s="36">
        <f t="shared" si="30"/>
        <v>271.92</v>
      </c>
      <c r="H229" s="36">
        <f t="shared" si="31"/>
        <v>278.1</v>
      </c>
      <c r="I229" s="36">
        <f t="shared" si="32"/>
        <v>287.37</v>
      </c>
      <c r="J229" s="36">
        <f t="shared" si="33"/>
        <v>293.55</v>
      </c>
    </row>
    <row r="230" spans="1:10" ht="12">
      <c r="A230" s="1"/>
      <c r="B230" s="24">
        <v>8335</v>
      </c>
      <c r="C230" s="25" t="s">
        <v>395</v>
      </c>
      <c r="D230" s="32" t="s">
        <v>396</v>
      </c>
      <c r="E230" s="26">
        <v>2350</v>
      </c>
      <c r="F230" s="36">
        <f t="shared" si="29"/>
        <v>1997.5</v>
      </c>
      <c r="G230" s="36">
        <f t="shared" si="30"/>
        <v>2068</v>
      </c>
      <c r="H230" s="36">
        <f t="shared" si="31"/>
        <v>2115</v>
      </c>
      <c r="I230" s="36">
        <f t="shared" si="32"/>
        <v>2185.5</v>
      </c>
      <c r="J230" s="36">
        <f t="shared" si="33"/>
        <v>2232.5</v>
      </c>
    </row>
    <row r="231" spans="1:10" ht="12">
      <c r="A231" s="1"/>
      <c r="B231" s="24">
        <v>8340</v>
      </c>
      <c r="C231" s="25" t="s">
        <v>397</v>
      </c>
      <c r="D231" s="25" t="s">
        <v>398</v>
      </c>
      <c r="E231" s="26">
        <v>46</v>
      </c>
      <c r="F231" s="36">
        <f t="shared" si="29"/>
        <v>39.1</v>
      </c>
      <c r="G231" s="36">
        <f t="shared" si="30"/>
        <v>40.48</v>
      </c>
      <c r="H231" s="36">
        <f t="shared" si="31"/>
        <v>41.4</v>
      </c>
      <c r="I231" s="36">
        <f t="shared" si="32"/>
        <v>42.78</v>
      </c>
      <c r="J231" s="36">
        <f t="shared" si="33"/>
        <v>43.699999999999996</v>
      </c>
    </row>
    <row r="232" spans="1:10" ht="12">
      <c r="A232" s="1"/>
      <c r="B232" s="24">
        <v>8341</v>
      </c>
      <c r="C232" s="25" t="s">
        <v>399</v>
      </c>
      <c r="D232" s="25" t="s">
        <v>400</v>
      </c>
      <c r="E232" s="26">
        <v>263</v>
      </c>
      <c r="F232" s="36">
        <f t="shared" si="29"/>
        <v>223.54999999999998</v>
      </c>
      <c r="G232" s="36">
        <f t="shared" si="30"/>
        <v>231.44</v>
      </c>
      <c r="H232" s="36">
        <f t="shared" si="31"/>
        <v>236.70000000000002</v>
      </c>
      <c r="I232" s="36">
        <f t="shared" si="32"/>
        <v>244.59</v>
      </c>
      <c r="J232" s="36">
        <f t="shared" si="33"/>
        <v>249.85</v>
      </c>
    </row>
    <row r="233" spans="1:10" ht="12">
      <c r="A233" s="1"/>
      <c r="B233" s="24">
        <v>8342</v>
      </c>
      <c r="C233" s="25" t="s">
        <v>399</v>
      </c>
      <c r="D233" s="25" t="s">
        <v>401</v>
      </c>
      <c r="E233" s="26">
        <v>91</v>
      </c>
      <c r="F233" s="36">
        <f t="shared" si="29"/>
        <v>77.35</v>
      </c>
      <c r="G233" s="36">
        <f t="shared" si="30"/>
        <v>80.08</v>
      </c>
      <c r="H233" s="36">
        <f t="shared" si="31"/>
        <v>81.9</v>
      </c>
      <c r="I233" s="36">
        <f t="shared" si="32"/>
        <v>84.63000000000001</v>
      </c>
      <c r="J233" s="36">
        <f t="shared" si="33"/>
        <v>86.45</v>
      </c>
    </row>
    <row r="234" spans="1:10" ht="12">
      <c r="A234" s="1"/>
      <c r="B234" s="24">
        <v>8343</v>
      </c>
      <c r="C234" s="25" t="s">
        <v>399</v>
      </c>
      <c r="D234" s="25" t="s">
        <v>402</v>
      </c>
      <c r="E234" s="26">
        <v>693</v>
      </c>
      <c r="F234" s="36">
        <f t="shared" si="29"/>
        <v>589.05</v>
      </c>
      <c r="G234" s="36">
        <f t="shared" si="30"/>
        <v>609.84</v>
      </c>
      <c r="H234" s="36">
        <f t="shared" si="31"/>
        <v>623.7</v>
      </c>
      <c r="I234" s="36">
        <f t="shared" si="32"/>
        <v>644.49</v>
      </c>
      <c r="J234" s="36">
        <f t="shared" si="33"/>
        <v>658.35</v>
      </c>
    </row>
    <row r="235" spans="1:10" ht="12">
      <c r="A235" s="1"/>
      <c r="B235" s="24">
        <v>8360</v>
      </c>
      <c r="C235" s="25" t="s">
        <v>403</v>
      </c>
      <c r="D235" s="25" t="s">
        <v>404</v>
      </c>
      <c r="E235" s="26">
        <v>151</v>
      </c>
      <c r="F235" s="36">
        <f t="shared" si="29"/>
        <v>128.35</v>
      </c>
      <c r="G235" s="36">
        <f t="shared" si="30"/>
        <v>132.88</v>
      </c>
      <c r="H235" s="36">
        <f t="shared" si="31"/>
        <v>135.9</v>
      </c>
      <c r="I235" s="36">
        <f t="shared" si="32"/>
        <v>140.43</v>
      </c>
      <c r="J235" s="36">
        <f t="shared" si="33"/>
        <v>143.45</v>
      </c>
    </row>
    <row r="236" spans="1:10" ht="12">
      <c r="A236" s="1"/>
      <c r="B236" s="139">
        <v>8362</v>
      </c>
      <c r="C236" s="25" t="s">
        <v>405</v>
      </c>
      <c r="D236" s="25" t="s">
        <v>406</v>
      </c>
      <c r="E236" s="26">
        <v>2290</v>
      </c>
      <c r="F236" s="36">
        <f t="shared" si="29"/>
        <v>1946.5</v>
      </c>
      <c r="G236" s="36">
        <f t="shared" si="30"/>
        <v>2015.2</v>
      </c>
      <c r="H236" s="36">
        <f t="shared" si="31"/>
        <v>2061</v>
      </c>
      <c r="I236" s="36">
        <f t="shared" si="32"/>
        <v>2129.7000000000003</v>
      </c>
      <c r="J236" s="36">
        <f t="shared" si="33"/>
        <v>2175.5</v>
      </c>
    </row>
    <row r="237" spans="1:10" ht="12">
      <c r="A237" s="1"/>
      <c r="B237" s="141"/>
      <c r="C237" s="25" t="s">
        <v>407</v>
      </c>
      <c r="D237" s="25" t="s">
        <v>408</v>
      </c>
      <c r="E237" s="26">
        <v>2290</v>
      </c>
      <c r="F237" s="36">
        <f aca="true" t="shared" si="34" ref="F237:F297">E237*0.85</f>
        <v>1946.5</v>
      </c>
      <c r="G237" s="36">
        <f t="shared" si="30"/>
        <v>2015.2</v>
      </c>
      <c r="H237" s="36">
        <f t="shared" si="31"/>
        <v>2061</v>
      </c>
      <c r="I237" s="36">
        <f t="shared" si="32"/>
        <v>2129.7000000000003</v>
      </c>
      <c r="J237" s="36">
        <f t="shared" si="33"/>
        <v>2175.5</v>
      </c>
    </row>
    <row r="238" spans="1:10" ht="12">
      <c r="A238" s="1"/>
      <c r="B238" s="139">
        <v>8400</v>
      </c>
      <c r="C238" s="25" t="s">
        <v>409</v>
      </c>
      <c r="D238" s="25" t="s">
        <v>410</v>
      </c>
      <c r="E238" s="26">
        <v>685</v>
      </c>
      <c r="F238" s="36">
        <f t="shared" si="34"/>
        <v>582.25</v>
      </c>
      <c r="G238" s="36">
        <f aca="true" t="shared" si="35" ref="G238:G300">E238*0.88</f>
        <v>602.8</v>
      </c>
      <c r="H238" s="36">
        <f aca="true" t="shared" si="36" ref="H238:H300">E238*0.9</f>
        <v>616.5</v>
      </c>
      <c r="I238" s="36">
        <f aca="true" t="shared" si="37" ref="I238:I300">E238*0.93</f>
        <v>637.0500000000001</v>
      </c>
      <c r="J238" s="36">
        <f aca="true" t="shared" si="38" ref="J238:J300">E238*0.95</f>
        <v>650.75</v>
      </c>
    </row>
    <row r="239" spans="1:10" ht="12">
      <c r="A239" s="1"/>
      <c r="B239" s="140"/>
      <c r="C239" s="25" t="s">
        <v>411</v>
      </c>
      <c r="D239" s="25" t="s">
        <v>412</v>
      </c>
      <c r="E239" s="26">
        <v>685</v>
      </c>
      <c r="F239" s="36">
        <f t="shared" si="34"/>
        <v>582.25</v>
      </c>
      <c r="G239" s="36">
        <f t="shared" si="35"/>
        <v>602.8</v>
      </c>
      <c r="H239" s="36">
        <f t="shared" si="36"/>
        <v>616.5</v>
      </c>
      <c r="I239" s="36">
        <f t="shared" si="37"/>
        <v>637.0500000000001</v>
      </c>
      <c r="J239" s="36">
        <f t="shared" si="38"/>
        <v>650.75</v>
      </c>
    </row>
    <row r="240" spans="1:10" ht="12">
      <c r="A240" s="1"/>
      <c r="B240" s="140"/>
      <c r="C240" s="25" t="s">
        <v>411</v>
      </c>
      <c r="D240" s="25" t="s">
        <v>413</v>
      </c>
      <c r="E240" s="26">
        <v>685</v>
      </c>
      <c r="F240" s="36">
        <f t="shared" si="34"/>
        <v>582.25</v>
      </c>
      <c r="G240" s="36">
        <f t="shared" si="35"/>
        <v>602.8</v>
      </c>
      <c r="H240" s="36">
        <f t="shared" si="36"/>
        <v>616.5</v>
      </c>
      <c r="I240" s="36">
        <f t="shared" si="37"/>
        <v>637.0500000000001</v>
      </c>
      <c r="J240" s="36">
        <f t="shared" si="38"/>
        <v>650.75</v>
      </c>
    </row>
    <row r="241" spans="1:10" ht="12">
      <c r="A241" s="1"/>
      <c r="B241" s="141"/>
      <c r="C241" s="25" t="s">
        <v>414</v>
      </c>
      <c r="D241" s="25" t="s">
        <v>415</v>
      </c>
      <c r="E241" s="26">
        <v>685</v>
      </c>
      <c r="F241" s="36">
        <f t="shared" si="34"/>
        <v>582.25</v>
      </c>
      <c r="G241" s="36">
        <f t="shared" si="35"/>
        <v>602.8</v>
      </c>
      <c r="H241" s="36">
        <f t="shared" si="36"/>
        <v>616.5</v>
      </c>
      <c r="I241" s="36">
        <f t="shared" si="37"/>
        <v>637.0500000000001</v>
      </c>
      <c r="J241" s="36">
        <f t="shared" si="38"/>
        <v>650.75</v>
      </c>
    </row>
    <row r="242" spans="1:10" ht="12">
      <c r="A242" s="1"/>
      <c r="B242" s="139">
        <v>8401</v>
      </c>
      <c r="C242" s="25" t="s">
        <v>416</v>
      </c>
      <c r="D242" s="25" t="s">
        <v>417</v>
      </c>
      <c r="E242" s="26">
        <v>1020</v>
      </c>
      <c r="F242" s="36">
        <f t="shared" si="34"/>
        <v>867</v>
      </c>
      <c r="G242" s="36">
        <f t="shared" si="35"/>
        <v>897.6</v>
      </c>
      <c r="H242" s="36">
        <f t="shared" si="36"/>
        <v>918</v>
      </c>
      <c r="I242" s="36">
        <f t="shared" si="37"/>
        <v>948.6</v>
      </c>
      <c r="J242" s="36">
        <f t="shared" si="38"/>
        <v>969</v>
      </c>
    </row>
    <row r="243" spans="1:10" ht="12">
      <c r="A243" s="1"/>
      <c r="B243" s="140"/>
      <c r="C243" s="25" t="s">
        <v>418</v>
      </c>
      <c r="D243" s="25" t="s">
        <v>419</v>
      </c>
      <c r="E243" s="26">
        <v>1020</v>
      </c>
      <c r="F243" s="36">
        <f t="shared" si="34"/>
        <v>867</v>
      </c>
      <c r="G243" s="36">
        <f t="shared" si="35"/>
        <v>897.6</v>
      </c>
      <c r="H243" s="36">
        <f t="shared" si="36"/>
        <v>918</v>
      </c>
      <c r="I243" s="36">
        <f t="shared" si="37"/>
        <v>948.6</v>
      </c>
      <c r="J243" s="36">
        <f t="shared" si="38"/>
        <v>969</v>
      </c>
    </row>
    <row r="244" spans="1:10" ht="12">
      <c r="A244" s="1"/>
      <c r="B244" s="140"/>
      <c r="C244" s="25" t="s">
        <v>420</v>
      </c>
      <c r="D244" s="25" t="s">
        <v>421</v>
      </c>
      <c r="E244" s="26">
        <v>1020</v>
      </c>
      <c r="F244" s="36">
        <f t="shared" si="34"/>
        <v>867</v>
      </c>
      <c r="G244" s="36">
        <f t="shared" si="35"/>
        <v>897.6</v>
      </c>
      <c r="H244" s="36">
        <f t="shared" si="36"/>
        <v>918</v>
      </c>
      <c r="I244" s="36">
        <f t="shared" si="37"/>
        <v>948.6</v>
      </c>
      <c r="J244" s="36">
        <f t="shared" si="38"/>
        <v>969</v>
      </c>
    </row>
    <row r="245" spans="1:10" ht="12">
      <c r="A245" s="1"/>
      <c r="B245" s="141"/>
      <c r="C245" s="25" t="s">
        <v>422</v>
      </c>
      <c r="D245" s="25" t="s">
        <v>423</v>
      </c>
      <c r="E245" s="26">
        <v>1020</v>
      </c>
      <c r="F245" s="36">
        <f t="shared" si="34"/>
        <v>867</v>
      </c>
      <c r="G245" s="36">
        <f t="shared" si="35"/>
        <v>897.6</v>
      </c>
      <c r="H245" s="36">
        <f t="shared" si="36"/>
        <v>918</v>
      </c>
      <c r="I245" s="36">
        <f t="shared" si="37"/>
        <v>948.6</v>
      </c>
      <c r="J245" s="36">
        <f t="shared" si="38"/>
        <v>969</v>
      </c>
    </row>
    <row r="246" spans="1:10" ht="12">
      <c r="A246" s="1"/>
      <c r="B246" s="139">
        <v>8402</v>
      </c>
      <c r="C246" s="25" t="s">
        <v>424</v>
      </c>
      <c r="D246" s="25" t="s">
        <v>425</v>
      </c>
      <c r="E246" s="26">
        <v>1370</v>
      </c>
      <c r="F246" s="36">
        <f t="shared" si="34"/>
        <v>1164.5</v>
      </c>
      <c r="G246" s="36">
        <f t="shared" si="35"/>
        <v>1205.6</v>
      </c>
      <c r="H246" s="36">
        <f t="shared" si="36"/>
        <v>1233</v>
      </c>
      <c r="I246" s="36">
        <f t="shared" si="37"/>
        <v>1274.1000000000001</v>
      </c>
      <c r="J246" s="36">
        <f t="shared" si="38"/>
        <v>1301.5</v>
      </c>
    </row>
    <row r="247" spans="1:10" ht="12">
      <c r="A247" s="1"/>
      <c r="B247" s="140"/>
      <c r="C247" s="25" t="s">
        <v>426</v>
      </c>
      <c r="D247" s="25" t="s">
        <v>427</v>
      </c>
      <c r="E247" s="26">
        <v>1370</v>
      </c>
      <c r="F247" s="36">
        <f t="shared" si="34"/>
        <v>1164.5</v>
      </c>
      <c r="G247" s="36">
        <f t="shared" si="35"/>
        <v>1205.6</v>
      </c>
      <c r="H247" s="36">
        <f t="shared" si="36"/>
        <v>1233</v>
      </c>
      <c r="I247" s="36">
        <f t="shared" si="37"/>
        <v>1274.1000000000001</v>
      </c>
      <c r="J247" s="36">
        <f t="shared" si="38"/>
        <v>1301.5</v>
      </c>
    </row>
    <row r="248" spans="1:10" ht="12">
      <c r="A248" s="1"/>
      <c r="B248" s="141"/>
      <c r="C248" s="25" t="s">
        <v>428</v>
      </c>
      <c r="D248" s="25" t="s">
        <v>429</v>
      </c>
      <c r="E248" s="26">
        <v>1370</v>
      </c>
      <c r="F248" s="36">
        <f t="shared" si="34"/>
        <v>1164.5</v>
      </c>
      <c r="G248" s="36">
        <f t="shared" si="35"/>
        <v>1205.6</v>
      </c>
      <c r="H248" s="36">
        <f t="shared" si="36"/>
        <v>1233</v>
      </c>
      <c r="I248" s="36">
        <f t="shared" si="37"/>
        <v>1274.1000000000001</v>
      </c>
      <c r="J248" s="36">
        <f t="shared" si="38"/>
        <v>1301.5</v>
      </c>
    </row>
    <row r="249" spans="1:10" ht="12">
      <c r="A249" s="1"/>
      <c r="B249" s="139">
        <v>8403</v>
      </c>
      <c r="C249" s="25" t="s">
        <v>430</v>
      </c>
      <c r="D249" s="25" t="s">
        <v>431</v>
      </c>
      <c r="E249" s="26">
        <v>3190</v>
      </c>
      <c r="F249" s="36">
        <f t="shared" si="34"/>
        <v>2711.5</v>
      </c>
      <c r="G249" s="36">
        <f t="shared" si="35"/>
        <v>2807.2</v>
      </c>
      <c r="H249" s="36">
        <f t="shared" si="36"/>
        <v>2871</v>
      </c>
      <c r="I249" s="36">
        <f t="shared" si="37"/>
        <v>2966.7000000000003</v>
      </c>
      <c r="J249" s="36">
        <f t="shared" si="38"/>
        <v>3030.5</v>
      </c>
    </row>
    <row r="250" spans="1:10" ht="12">
      <c r="A250" s="1"/>
      <c r="B250" s="140"/>
      <c r="C250" s="25" t="s">
        <v>432</v>
      </c>
      <c r="D250" s="25" t="s">
        <v>433</v>
      </c>
      <c r="E250" s="26">
        <v>3190</v>
      </c>
      <c r="F250" s="36">
        <f t="shared" si="34"/>
        <v>2711.5</v>
      </c>
      <c r="G250" s="36">
        <f t="shared" si="35"/>
        <v>2807.2</v>
      </c>
      <c r="H250" s="36">
        <f t="shared" si="36"/>
        <v>2871</v>
      </c>
      <c r="I250" s="36">
        <f t="shared" si="37"/>
        <v>2966.7000000000003</v>
      </c>
      <c r="J250" s="36">
        <f t="shared" si="38"/>
        <v>3030.5</v>
      </c>
    </row>
    <row r="251" spans="1:10" ht="12">
      <c r="A251" s="1"/>
      <c r="B251" s="141"/>
      <c r="C251" s="25" t="s">
        <v>434</v>
      </c>
      <c r="D251" s="25" t="s">
        <v>435</v>
      </c>
      <c r="E251" s="26">
        <v>3190</v>
      </c>
      <c r="F251" s="36">
        <f t="shared" si="34"/>
        <v>2711.5</v>
      </c>
      <c r="G251" s="36">
        <f t="shared" si="35"/>
        <v>2807.2</v>
      </c>
      <c r="H251" s="36">
        <f t="shared" si="36"/>
        <v>2871</v>
      </c>
      <c r="I251" s="36">
        <f t="shared" si="37"/>
        <v>2966.7000000000003</v>
      </c>
      <c r="J251" s="36">
        <f t="shared" si="38"/>
        <v>3030.5</v>
      </c>
    </row>
    <row r="252" spans="1:10" ht="12">
      <c r="A252" s="1"/>
      <c r="B252" s="139">
        <v>8404</v>
      </c>
      <c r="C252" s="25" t="s">
        <v>436</v>
      </c>
      <c r="D252" s="25" t="s">
        <v>437</v>
      </c>
      <c r="E252" s="26">
        <v>2410</v>
      </c>
      <c r="F252" s="36">
        <f t="shared" si="34"/>
        <v>2048.5</v>
      </c>
      <c r="G252" s="36">
        <f t="shared" si="35"/>
        <v>2120.8</v>
      </c>
      <c r="H252" s="36">
        <f t="shared" si="36"/>
        <v>2169</v>
      </c>
      <c r="I252" s="36">
        <f t="shared" si="37"/>
        <v>2241.3</v>
      </c>
      <c r="J252" s="36">
        <f t="shared" si="38"/>
        <v>2289.5</v>
      </c>
    </row>
    <row r="253" spans="1:10" ht="12">
      <c r="A253" s="1"/>
      <c r="B253" s="141"/>
      <c r="C253" s="25" t="s">
        <v>438</v>
      </c>
      <c r="D253" s="25" t="s">
        <v>439</v>
      </c>
      <c r="E253" s="26">
        <v>2410</v>
      </c>
      <c r="F253" s="36">
        <f t="shared" si="34"/>
        <v>2048.5</v>
      </c>
      <c r="G253" s="36">
        <f t="shared" si="35"/>
        <v>2120.8</v>
      </c>
      <c r="H253" s="36">
        <f t="shared" si="36"/>
        <v>2169</v>
      </c>
      <c r="I253" s="36">
        <f t="shared" si="37"/>
        <v>2241.3</v>
      </c>
      <c r="J253" s="36">
        <f t="shared" si="38"/>
        <v>2289.5</v>
      </c>
    </row>
    <row r="254" spans="1:10" ht="12">
      <c r="A254" s="1"/>
      <c r="B254" s="139">
        <v>8430</v>
      </c>
      <c r="C254" s="25" t="s">
        <v>440</v>
      </c>
      <c r="D254" s="25" t="s">
        <v>441</v>
      </c>
      <c r="E254" s="26">
        <v>1000</v>
      </c>
      <c r="F254" s="36">
        <f t="shared" si="34"/>
        <v>850</v>
      </c>
      <c r="G254" s="36">
        <f t="shared" si="35"/>
        <v>880</v>
      </c>
      <c r="H254" s="36">
        <f t="shared" si="36"/>
        <v>900</v>
      </c>
      <c r="I254" s="36">
        <f t="shared" si="37"/>
        <v>930</v>
      </c>
      <c r="J254" s="36">
        <f t="shared" si="38"/>
        <v>950</v>
      </c>
    </row>
    <row r="255" spans="1:10" ht="12">
      <c r="A255" s="1"/>
      <c r="B255" s="140"/>
      <c r="C255" s="25" t="s">
        <v>442</v>
      </c>
      <c r="D255" s="25" t="s">
        <v>443</v>
      </c>
      <c r="E255" s="26">
        <v>1000</v>
      </c>
      <c r="F255" s="36">
        <f t="shared" si="34"/>
        <v>850</v>
      </c>
      <c r="G255" s="36">
        <f t="shared" si="35"/>
        <v>880</v>
      </c>
      <c r="H255" s="36">
        <f t="shared" si="36"/>
        <v>900</v>
      </c>
      <c r="I255" s="36">
        <f t="shared" si="37"/>
        <v>930</v>
      </c>
      <c r="J255" s="36">
        <f t="shared" si="38"/>
        <v>950</v>
      </c>
    </row>
    <row r="256" spans="1:10" ht="12">
      <c r="A256" s="1"/>
      <c r="B256" s="140"/>
      <c r="C256" s="25" t="s">
        <v>444</v>
      </c>
      <c r="D256" s="25" t="s">
        <v>445</v>
      </c>
      <c r="E256" s="26">
        <v>1000</v>
      </c>
      <c r="F256" s="36">
        <f t="shared" si="34"/>
        <v>850</v>
      </c>
      <c r="G256" s="36">
        <f t="shared" si="35"/>
        <v>880</v>
      </c>
      <c r="H256" s="36">
        <f t="shared" si="36"/>
        <v>900</v>
      </c>
      <c r="I256" s="36">
        <f t="shared" si="37"/>
        <v>930</v>
      </c>
      <c r="J256" s="36">
        <f t="shared" si="38"/>
        <v>950</v>
      </c>
    </row>
    <row r="257" spans="1:10" ht="12">
      <c r="A257" s="1"/>
      <c r="B257" s="141"/>
      <c r="C257" s="25" t="s">
        <v>446</v>
      </c>
      <c r="D257" s="25" t="s">
        <v>447</v>
      </c>
      <c r="E257" s="26">
        <v>1000</v>
      </c>
      <c r="F257" s="36">
        <f t="shared" si="34"/>
        <v>850</v>
      </c>
      <c r="G257" s="36">
        <f t="shared" si="35"/>
        <v>880</v>
      </c>
      <c r="H257" s="36">
        <f t="shared" si="36"/>
        <v>900</v>
      </c>
      <c r="I257" s="36">
        <f t="shared" si="37"/>
        <v>930</v>
      </c>
      <c r="J257" s="36">
        <f t="shared" si="38"/>
        <v>950</v>
      </c>
    </row>
    <row r="258" spans="1:10" ht="12">
      <c r="A258" s="1"/>
      <c r="B258" s="139">
        <v>8431</v>
      </c>
      <c r="C258" s="25" t="s">
        <v>448</v>
      </c>
      <c r="D258" s="25" t="s">
        <v>449</v>
      </c>
      <c r="E258" s="26">
        <v>1410</v>
      </c>
      <c r="F258" s="36">
        <f t="shared" si="34"/>
        <v>1198.5</v>
      </c>
      <c r="G258" s="36">
        <f t="shared" si="35"/>
        <v>1240.8</v>
      </c>
      <c r="H258" s="36">
        <f t="shared" si="36"/>
        <v>1269</v>
      </c>
      <c r="I258" s="36">
        <f t="shared" si="37"/>
        <v>1311.3000000000002</v>
      </c>
      <c r="J258" s="36">
        <f t="shared" si="38"/>
        <v>1339.5</v>
      </c>
    </row>
    <row r="259" spans="1:10" ht="12">
      <c r="A259" s="1"/>
      <c r="B259" s="140"/>
      <c r="C259" s="25" t="s">
        <v>450</v>
      </c>
      <c r="D259" s="25" t="s">
        <v>451</v>
      </c>
      <c r="E259" s="26">
        <v>1410</v>
      </c>
      <c r="F259" s="36">
        <f t="shared" si="34"/>
        <v>1198.5</v>
      </c>
      <c r="G259" s="36">
        <f t="shared" si="35"/>
        <v>1240.8</v>
      </c>
      <c r="H259" s="36">
        <f t="shared" si="36"/>
        <v>1269</v>
      </c>
      <c r="I259" s="36">
        <f t="shared" si="37"/>
        <v>1311.3000000000002</v>
      </c>
      <c r="J259" s="36">
        <f t="shared" si="38"/>
        <v>1339.5</v>
      </c>
    </row>
    <row r="260" spans="1:10" ht="12">
      <c r="A260" s="1"/>
      <c r="B260" s="140"/>
      <c r="C260" s="25" t="s">
        <v>452</v>
      </c>
      <c r="D260" s="25" t="s">
        <v>453</v>
      </c>
      <c r="E260" s="26">
        <v>1410</v>
      </c>
      <c r="F260" s="36">
        <f t="shared" si="34"/>
        <v>1198.5</v>
      </c>
      <c r="G260" s="36">
        <f t="shared" si="35"/>
        <v>1240.8</v>
      </c>
      <c r="H260" s="36">
        <f t="shared" si="36"/>
        <v>1269</v>
      </c>
      <c r="I260" s="36">
        <f t="shared" si="37"/>
        <v>1311.3000000000002</v>
      </c>
      <c r="J260" s="36">
        <f t="shared" si="38"/>
        <v>1339.5</v>
      </c>
    </row>
    <row r="261" spans="1:10" ht="12">
      <c r="A261" s="1"/>
      <c r="B261" s="141"/>
      <c r="C261" s="25" t="s">
        <v>454</v>
      </c>
      <c r="D261" s="25" t="s">
        <v>455</v>
      </c>
      <c r="E261" s="26">
        <v>1410</v>
      </c>
      <c r="F261" s="36">
        <f t="shared" si="34"/>
        <v>1198.5</v>
      </c>
      <c r="G261" s="36">
        <f t="shared" si="35"/>
        <v>1240.8</v>
      </c>
      <c r="H261" s="36">
        <f t="shared" si="36"/>
        <v>1269</v>
      </c>
      <c r="I261" s="36">
        <f t="shared" si="37"/>
        <v>1311.3000000000002</v>
      </c>
      <c r="J261" s="36">
        <f t="shared" si="38"/>
        <v>1339.5</v>
      </c>
    </row>
    <row r="262" spans="1:10" ht="12">
      <c r="A262" s="1"/>
      <c r="B262" s="139">
        <v>8432</v>
      </c>
      <c r="C262" s="25" t="s">
        <v>456</v>
      </c>
      <c r="D262" s="25" t="s">
        <v>457</v>
      </c>
      <c r="E262" s="26">
        <v>1680</v>
      </c>
      <c r="F262" s="36">
        <f t="shared" si="34"/>
        <v>1428</v>
      </c>
      <c r="G262" s="36">
        <f t="shared" si="35"/>
        <v>1478.4</v>
      </c>
      <c r="H262" s="36">
        <f t="shared" si="36"/>
        <v>1512</v>
      </c>
      <c r="I262" s="36">
        <f t="shared" si="37"/>
        <v>1562.4</v>
      </c>
      <c r="J262" s="36">
        <f t="shared" si="38"/>
        <v>1596</v>
      </c>
    </row>
    <row r="263" spans="1:10" ht="12">
      <c r="A263" s="1"/>
      <c r="B263" s="140"/>
      <c r="C263" s="25" t="s">
        <v>458</v>
      </c>
      <c r="D263" s="25" t="s">
        <v>459</v>
      </c>
      <c r="E263" s="26">
        <v>1680</v>
      </c>
      <c r="F263" s="36">
        <f t="shared" si="34"/>
        <v>1428</v>
      </c>
      <c r="G263" s="36">
        <f t="shared" si="35"/>
        <v>1478.4</v>
      </c>
      <c r="H263" s="36">
        <f t="shared" si="36"/>
        <v>1512</v>
      </c>
      <c r="I263" s="36">
        <f t="shared" si="37"/>
        <v>1562.4</v>
      </c>
      <c r="J263" s="36">
        <f t="shared" si="38"/>
        <v>1596</v>
      </c>
    </row>
    <row r="264" spans="1:10" ht="12">
      <c r="A264" s="1"/>
      <c r="B264" s="141"/>
      <c r="C264" s="25" t="s">
        <v>460</v>
      </c>
      <c r="D264" s="25" t="s">
        <v>461</v>
      </c>
      <c r="E264" s="26">
        <v>1680</v>
      </c>
      <c r="F264" s="36">
        <f t="shared" si="34"/>
        <v>1428</v>
      </c>
      <c r="G264" s="36">
        <f t="shared" si="35"/>
        <v>1478.4</v>
      </c>
      <c r="H264" s="36">
        <f t="shared" si="36"/>
        <v>1512</v>
      </c>
      <c r="I264" s="36">
        <f t="shared" si="37"/>
        <v>1562.4</v>
      </c>
      <c r="J264" s="36">
        <f t="shared" si="38"/>
        <v>1596</v>
      </c>
    </row>
    <row r="265" spans="1:10" ht="12">
      <c r="A265" s="1"/>
      <c r="B265" s="139">
        <v>8433</v>
      </c>
      <c r="C265" s="25" t="s">
        <v>462</v>
      </c>
      <c r="D265" s="25" t="s">
        <v>463</v>
      </c>
      <c r="E265" s="26">
        <v>2390</v>
      </c>
      <c r="F265" s="36">
        <f t="shared" si="34"/>
        <v>2031.5</v>
      </c>
      <c r="G265" s="36">
        <f t="shared" si="35"/>
        <v>2103.2</v>
      </c>
      <c r="H265" s="36">
        <f t="shared" si="36"/>
        <v>2151</v>
      </c>
      <c r="I265" s="36">
        <f t="shared" si="37"/>
        <v>2222.7000000000003</v>
      </c>
      <c r="J265" s="36">
        <f t="shared" si="38"/>
        <v>2270.5</v>
      </c>
    </row>
    <row r="266" spans="1:10" ht="12">
      <c r="A266" s="1"/>
      <c r="B266" s="141"/>
      <c r="C266" s="25" t="s">
        <v>464</v>
      </c>
      <c r="D266" s="25" t="s">
        <v>465</v>
      </c>
      <c r="E266" s="26">
        <v>2390</v>
      </c>
      <c r="F266" s="36">
        <f t="shared" si="34"/>
        <v>2031.5</v>
      </c>
      <c r="G266" s="36">
        <f t="shared" si="35"/>
        <v>2103.2</v>
      </c>
      <c r="H266" s="36">
        <f t="shared" si="36"/>
        <v>2151</v>
      </c>
      <c r="I266" s="36">
        <f t="shared" si="37"/>
        <v>2222.7000000000003</v>
      </c>
      <c r="J266" s="36">
        <f t="shared" si="38"/>
        <v>2270.5</v>
      </c>
    </row>
    <row r="267" spans="1:10" ht="12">
      <c r="A267" s="1"/>
      <c r="B267" s="24">
        <v>8440</v>
      </c>
      <c r="C267" s="25" t="s">
        <v>466</v>
      </c>
      <c r="D267" s="32" t="s">
        <v>467</v>
      </c>
      <c r="E267" s="26">
        <v>70</v>
      </c>
      <c r="F267" s="36">
        <f t="shared" si="34"/>
        <v>59.5</v>
      </c>
      <c r="G267" s="36">
        <f t="shared" si="35"/>
        <v>61.6</v>
      </c>
      <c r="H267" s="36">
        <f t="shared" si="36"/>
        <v>63</v>
      </c>
      <c r="I267" s="36">
        <f t="shared" si="37"/>
        <v>65.10000000000001</v>
      </c>
      <c r="J267" s="36">
        <f t="shared" si="38"/>
        <v>66.5</v>
      </c>
    </row>
    <row r="268" spans="1:10" ht="12">
      <c r="A268" s="1"/>
      <c r="B268" s="24">
        <v>8441</v>
      </c>
      <c r="C268" s="25" t="s">
        <v>466</v>
      </c>
      <c r="D268" s="25" t="s">
        <v>468</v>
      </c>
      <c r="E268" s="26">
        <v>39</v>
      </c>
      <c r="F268" s="36">
        <f t="shared" si="34"/>
        <v>33.15</v>
      </c>
      <c r="G268" s="36">
        <f t="shared" si="35"/>
        <v>34.32</v>
      </c>
      <c r="H268" s="36">
        <f t="shared" si="36"/>
        <v>35.1</v>
      </c>
      <c r="I268" s="36">
        <f t="shared" si="37"/>
        <v>36.27</v>
      </c>
      <c r="J268" s="36">
        <f t="shared" si="38"/>
        <v>37.05</v>
      </c>
    </row>
    <row r="269" spans="1:10" ht="12">
      <c r="A269" s="1"/>
      <c r="B269" s="24">
        <v>8442</v>
      </c>
      <c r="C269" s="25" t="s">
        <v>469</v>
      </c>
      <c r="D269" s="25" t="s">
        <v>470</v>
      </c>
      <c r="E269" s="26">
        <v>41</v>
      </c>
      <c r="F269" s="36">
        <f t="shared" si="34"/>
        <v>34.85</v>
      </c>
      <c r="G269" s="36">
        <f t="shared" si="35"/>
        <v>36.08</v>
      </c>
      <c r="H269" s="36">
        <f t="shared" si="36"/>
        <v>36.9</v>
      </c>
      <c r="I269" s="36">
        <f t="shared" si="37"/>
        <v>38.13</v>
      </c>
      <c r="J269" s="36">
        <f t="shared" si="38"/>
        <v>38.949999999999996</v>
      </c>
    </row>
    <row r="270" spans="1:10" ht="12">
      <c r="A270" s="1"/>
      <c r="B270" s="24">
        <v>8443</v>
      </c>
      <c r="C270" s="25" t="s">
        <v>469</v>
      </c>
      <c r="D270" s="25" t="s">
        <v>471</v>
      </c>
      <c r="E270" s="26">
        <v>41</v>
      </c>
      <c r="F270" s="36">
        <f t="shared" si="34"/>
        <v>34.85</v>
      </c>
      <c r="G270" s="36">
        <f t="shared" si="35"/>
        <v>36.08</v>
      </c>
      <c r="H270" s="36">
        <f t="shared" si="36"/>
        <v>36.9</v>
      </c>
      <c r="I270" s="36">
        <f t="shared" si="37"/>
        <v>38.13</v>
      </c>
      <c r="J270" s="36">
        <f t="shared" si="38"/>
        <v>38.949999999999996</v>
      </c>
    </row>
    <row r="271" spans="1:10" ht="12">
      <c r="A271" s="1"/>
      <c r="B271" s="24">
        <v>8444</v>
      </c>
      <c r="C271" s="25" t="s">
        <v>469</v>
      </c>
      <c r="D271" s="25" t="s">
        <v>472</v>
      </c>
      <c r="E271" s="26">
        <v>41</v>
      </c>
      <c r="F271" s="36">
        <f t="shared" si="34"/>
        <v>34.85</v>
      </c>
      <c r="G271" s="36">
        <f t="shared" si="35"/>
        <v>36.08</v>
      </c>
      <c r="H271" s="36">
        <f t="shared" si="36"/>
        <v>36.9</v>
      </c>
      <c r="I271" s="36">
        <f t="shared" si="37"/>
        <v>38.13</v>
      </c>
      <c r="J271" s="36">
        <f t="shared" si="38"/>
        <v>38.949999999999996</v>
      </c>
    </row>
    <row r="272" spans="1:10" ht="12">
      <c r="A272" s="1"/>
      <c r="B272" s="24">
        <v>8445</v>
      </c>
      <c r="C272" s="25" t="s">
        <v>469</v>
      </c>
      <c r="D272" s="25" t="s">
        <v>473</v>
      </c>
      <c r="E272" s="26">
        <v>55</v>
      </c>
      <c r="F272" s="36">
        <f t="shared" si="34"/>
        <v>46.75</v>
      </c>
      <c r="G272" s="36">
        <f t="shared" si="35"/>
        <v>48.4</v>
      </c>
      <c r="H272" s="36">
        <f t="shared" si="36"/>
        <v>49.5</v>
      </c>
      <c r="I272" s="36">
        <f t="shared" si="37"/>
        <v>51.150000000000006</v>
      </c>
      <c r="J272" s="36">
        <f t="shared" si="38"/>
        <v>52.25</v>
      </c>
    </row>
    <row r="273" spans="1:10" ht="12">
      <c r="A273" s="1"/>
      <c r="B273" s="24">
        <v>8446</v>
      </c>
      <c r="C273" s="25" t="s">
        <v>469</v>
      </c>
      <c r="D273" s="25" t="s">
        <v>474</v>
      </c>
      <c r="E273" s="26">
        <v>41</v>
      </c>
      <c r="F273" s="36">
        <f t="shared" si="34"/>
        <v>34.85</v>
      </c>
      <c r="G273" s="36">
        <f t="shared" si="35"/>
        <v>36.08</v>
      </c>
      <c r="H273" s="36">
        <f t="shared" si="36"/>
        <v>36.9</v>
      </c>
      <c r="I273" s="36">
        <f t="shared" si="37"/>
        <v>38.13</v>
      </c>
      <c r="J273" s="36">
        <f t="shared" si="38"/>
        <v>38.949999999999996</v>
      </c>
    </row>
    <row r="274" spans="1:10" ht="12">
      <c r="A274" s="1"/>
      <c r="B274" s="24">
        <v>8447</v>
      </c>
      <c r="C274" s="25" t="s">
        <v>469</v>
      </c>
      <c r="D274" s="25" t="s">
        <v>475</v>
      </c>
      <c r="E274" s="26">
        <v>41</v>
      </c>
      <c r="F274" s="36">
        <f t="shared" si="34"/>
        <v>34.85</v>
      </c>
      <c r="G274" s="36">
        <f t="shared" si="35"/>
        <v>36.08</v>
      </c>
      <c r="H274" s="36">
        <f t="shared" si="36"/>
        <v>36.9</v>
      </c>
      <c r="I274" s="36">
        <f t="shared" si="37"/>
        <v>38.13</v>
      </c>
      <c r="J274" s="36">
        <f t="shared" si="38"/>
        <v>38.949999999999996</v>
      </c>
    </row>
    <row r="275" spans="1:10" ht="12">
      <c r="A275" s="1"/>
      <c r="B275" s="24">
        <v>8448</v>
      </c>
      <c r="C275" s="25" t="s">
        <v>476</v>
      </c>
      <c r="D275" s="25" t="s">
        <v>477</v>
      </c>
      <c r="E275" s="26">
        <v>41</v>
      </c>
      <c r="F275" s="36">
        <f t="shared" si="34"/>
        <v>34.85</v>
      </c>
      <c r="G275" s="36">
        <f t="shared" si="35"/>
        <v>36.08</v>
      </c>
      <c r="H275" s="36">
        <f t="shared" si="36"/>
        <v>36.9</v>
      </c>
      <c r="I275" s="36">
        <f t="shared" si="37"/>
        <v>38.13</v>
      </c>
      <c r="J275" s="36">
        <f t="shared" si="38"/>
        <v>38.949999999999996</v>
      </c>
    </row>
    <row r="276" spans="1:10" ht="12">
      <c r="A276" s="1"/>
      <c r="B276" s="24">
        <v>8449</v>
      </c>
      <c r="C276" s="25" t="s">
        <v>469</v>
      </c>
      <c r="D276" s="25" t="s">
        <v>478</v>
      </c>
      <c r="E276" s="26">
        <v>41</v>
      </c>
      <c r="F276" s="36">
        <f t="shared" si="34"/>
        <v>34.85</v>
      </c>
      <c r="G276" s="36">
        <f t="shared" si="35"/>
        <v>36.08</v>
      </c>
      <c r="H276" s="36">
        <f t="shared" si="36"/>
        <v>36.9</v>
      </c>
      <c r="I276" s="36">
        <f t="shared" si="37"/>
        <v>38.13</v>
      </c>
      <c r="J276" s="36">
        <f t="shared" si="38"/>
        <v>38.949999999999996</v>
      </c>
    </row>
    <row r="277" spans="1:10" ht="12">
      <c r="A277" s="1"/>
      <c r="B277" s="24">
        <v>8456</v>
      </c>
      <c r="C277" s="25" t="s">
        <v>479</v>
      </c>
      <c r="D277" s="25" t="s">
        <v>480</v>
      </c>
      <c r="E277" s="26">
        <v>9690</v>
      </c>
      <c r="F277" s="36">
        <f t="shared" si="34"/>
        <v>8236.5</v>
      </c>
      <c r="G277" s="36">
        <f t="shared" si="35"/>
        <v>8527.2</v>
      </c>
      <c r="H277" s="36">
        <f t="shared" si="36"/>
        <v>8721</v>
      </c>
      <c r="I277" s="36">
        <f t="shared" si="37"/>
        <v>9011.7</v>
      </c>
      <c r="J277" s="36">
        <f t="shared" si="38"/>
        <v>9205.5</v>
      </c>
    </row>
    <row r="278" spans="1:10" ht="12">
      <c r="A278" s="1"/>
      <c r="B278" s="24">
        <v>8457</v>
      </c>
      <c r="C278" s="25" t="s">
        <v>481</v>
      </c>
      <c r="D278" s="25" t="s">
        <v>482</v>
      </c>
      <c r="E278" s="26">
        <v>28640</v>
      </c>
      <c r="F278" s="36">
        <f t="shared" si="34"/>
        <v>24344</v>
      </c>
      <c r="G278" s="36">
        <f t="shared" si="35"/>
        <v>25203.2</v>
      </c>
      <c r="H278" s="36">
        <f t="shared" si="36"/>
        <v>25776</v>
      </c>
      <c r="I278" s="36">
        <f t="shared" si="37"/>
        <v>26635.2</v>
      </c>
      <c r="J278" s="36">
        <f t="shared" si="38"/>
        <v>27208</v>
      </c>
    </row>
    <row r="279" spans="1:10" ht="12">
      <c r="A279" s="1"/>
      <c r="B279" s="24">
        <v>8459</v>
      </c>
      <c r="C279" s="25" t="s">
        <v>483</v>
      </c>
      <c r="D279" s="25" t="s">
        <v>484</v>
      </c>
      <c r="E279" s="26">
        <v>6920</v>
      </c>
      <c r="F279" s="36">
        <f t="shared" si="34"/>
        <v>5882</v>
      </c>
      <c r="G279" s="36">
        <f t="shared" si="35"/>
        <v>6089.6</v>
      </c>
      <c r="H279" s="36">
        <f t="shared" si="36"/>
        <v>6228</v>
      </c>
      <c r="I279" s="36">
        <f t="shared" si="37"/>
        <v>6435.6</v>
      </c>
      <c r="J279" s="36">
        <f t="shared" si="38"/>
        <v>6574</v>
      </c>
    </row>
    <row r="280" spans="1:10" ht="12">
      <c r="A280" s="1"/>
      <c r="B280" s="24">
        <v>8461</v>
      </c>
      <c r="C280" s="25" t="s">
        <v>485</v>
      </c>
      <c r="D280" s="25" t="s">
        <v>486</v>
      </c>
      <c r="E280" s="26">
        <v>5050</v>
      </c>
      <c r="F280" s="36">
        <f t="shared" si="34"/>
        <v>4292.5</v>
      </c>
      <c r="G280" s="36">
        <f t="shared" si="35"/>
        <v>4444</v>
      </c>
      <c r="H280" s="36">
        <f t="shared" si="36"/>
        <v>4545</v>
      </c>
      <c r="I280" s="36">
        <f t="shared" si="37"/>
        <v>4696.5</v>
      </c>
      <c r="J280" s="36">
        <f t="shared" si="38"/>
        <v>4797.5</v>
      </c>
    </row>
    <row r="281" spans="1:10" ht="12">
      <c r="A281" s="1"/>
      <c r="B281" s="24">
        <v>8462</v>
      </c>
      <c r="C281" s="25" t="s">
        <v>487</v>
      </c>
      <c r="D281" s="25" t="s">
        <v>488</v>
      </c>
      <c r="E281" s="26">
        <v>6600</v>
      </c>
      <c r="F281" s="36">
        <f t="shared" si="34"/>
        <v>5610</v>
      </c>
      <c r="G281" s="36">
        <f t="shared" si="35"/>
        <v>5808</v>
      </c>
      <c r="H281" s="36">
        <f t="shared" si="36"/>
        <v>5940</v>
      </c>
      <c r="I281" s="36">
        <f t="shared" si="37"/>
        <v>6138</v>
      </c>
      <c r="J281" s="36">
        <f t="shared" si="38"/>
        <v>6270</v>
      </c>
    </row>
    <row r="282" spans="1:10" ht="12">
      <c r="A282" s="1"/>
      <c r="B282" s="24">
        <v>8463</v>
      </c>
      <c r="C282" s="25" t="s">
        <v>489</v>
      </c>
      <c r="D282" s="25" t="s">
        <v>490</v>
      </c>
      <c r="E282" s="26">
        <v>7200</v>
      </c>
      <c r="F282" s="36">
        <f t="shared" si="34"/>
        <v>6120</v>
      </c>
      <c r="G282" s="36">
        <f t="shared" si="35"/>
        <v>6336</v>
      </c>
      <c r="H282" s="36">
        <f t="shared" si="36"/>
        <v>6480</v>
      </c>
      <c r="I282" s="36">
        <f t="shared" si="37"/>
        <v>6696</v>
      </c>
      <c r="J282" s="36">
        <f t="shared" si="38"/>
        <v>6840</v>
      </c>
    </row>
    <row r="283" spans="1:10" ht="12">
      <c r="A283" s="1"/>
      <c r="B283" s="24">
        <v>8464</v>
      </c>
      <c r="C283" s="25" t="s">
        <v>491</v>
      </c>
      <c r="D283" s="25" t="s">
        <v>492</v>
      </c>
      <c r="E283" s="26">
        <v>6800</v>
      </c>
      <c r="F283" s="36">
        <f t="shared" si="34"/>
        <v>5780</v>
      </c>
      <c r="G283" s="36">
        <f t="shared" si="35"/>
        <v>5984</v>
      </c>
      <c r="H283" s="36">
        <f t="shared" si="36"/>
        <v>6120</v>
      </c>
      <c r="I283" s="36">
        <f t="shared" si="37"/>
        <v>6324</v>
      </c>
      <c r="J283" s="36">
        <f t="shared" si="38"/>
        <v>6460</v>
      </c>
    </row>
    <row r="284" spans="1:10" ht="12">
      <c r="A284" s="1"/>
      <c r="B284" s="24">
        <v>8467</v>
      </c>
      <c r="C284" s="25" t="s">
        <v>493</v>
      </c>
      <c r="D284" s="25" t="s">
        <v>494</v>
      </c>
      <c r="E284" s="26">
        <v>16370</v>
      </c>
      <c r="F284" s="36">
        <f>E284*0.85</f>
        <v>13914.5</v>
      </c>
      <c r="G284" s="36">
        <f>E284*0.88</f>
        <v>14405.6</v>
      </c>
      <c r="H284" s="36">
        <f>E284*0.9</f>
        <v>14733</v>
      </c>
      <c r="I284" s="36">
        <f>E284*0.93</f>
        <v>15224.1</v>
      </c>
      <c r="J284" s="36">
        <f>E284*0.95</f>
        <v>15551.5</v>
      </c>
    </row>
    <row r="285" spans="1:10" ht="12">
      <c r="A285" s="1"/>
      <c r="B285" s="24">
        <v>8468</v>
      </c>
      <c r="C285" s="25" t="s">
        <v>495</v>
      </c>
      <c r="D285" s="25" t="s">
        <v>496</v>
      </c>
      <c r="E285" s="26">
        <v>18470</v>
      </c>
      <c r="F285" s="36">
        <f t="shared" si="34"/>
        <v>15699.5</v>
      </c>
      <c r="G285" s="36">
        <f t="shared" si="35"/>
        <v>16253.6</v>
      </c>
      <c r="H285" s="36">
        <f t="shared" si="36"/>
        <v>16623</v>
      </c>
      <c r="I285" s="36">
        <f t="shared" si="37"/>
        <v>17177.100000000002</v>
      </c>
      <c r="J285" s="36">
        <f t="shared" si="38"/>
        <v>17546.5</v>
      </c>
    </row>
    <row r="286" spans="1:10" ht="12">
      <c r="A286" s="1"/>
      <c r="B286" s="24">
        <v>8469</v>
      </c>
      <c r="C286" s="25" t="s">
        <v>497</v>
      </c>
      <c r="D286" s="25" t="s">
        <v>498</v>
      </c>
      <c r="E286" s="26">
        <v>18710</v>
      </c>
      <c r="F286" s="36">
        <f t="shared" si="34"/>
        <v>15903.5</v>
      </c>
      <c r="G286" s="36">
        <f t="shared" si="35"/>
        <v>16464.8</v>
      </c>
      <c r="H286" s="36">
        <f t="shared" si="36"/>
        <v>16839</v>
      </c>
      <c r="I286" s="36">
        <f t="shared" si="37"/>
        <v>17400.3</v>
      </c>
      <c r="J286" s="36">
        <f t="shared" si="38"/>
        <v>17774.5</v>
      </c>
    </row>
    <row r="287" spans="1:10" ht="12">
      <c r="A287" s="1"/>
      <c r="B287" s="24">
        <v>8480</v>
      </c>
      <c r="C287" s="25" t="s">
        <v>499</v>
      </c>
      <c r="D287" s="25" t="s">
        <v>500</v>
      </c>
      <c r="E287" s="26">
        <v>23760</v>
      </c>
      <c r="F287" s="36">
        <f t="shared" si="34"/>
        <v>20196</v>
      </c>
      <c r="G287" s="36">
        <f t="shared" si="35"/>
        <v>20908.8</v>
      </c>
      <c r="H287" s="36">
        <f t="shared" si="36"/>
        <v>21384</v>
      </c>
      <c r="I287" s="36">
        <f t="shared" si="37"/>
        <v>22096.800000000003</v>
      </c>
      <c r="J287" s="36">
        <f t="shared" si="38"/>
        <v>22572</v>
      </c>
    </row>
    <row r="288" spans="1:10" ht="12">
      <c r="A288" s="1"/>
      <c r="B288" s="24">
        <v>8481</v>
      </c>
      <c r="C288" s="25" t="s">
        <v>501</v>
      </c>
      <c r="D288" s="25" t="s">
        <v>502</v>
      </c>
      <c r="E288" s="26">
        <v>27400</v>
      </c>
      <c r="F288" s="36">
        <f t="shared" si="34"/>
        <v>23290</v>
      </c>
      <c r="G288" s="36">
        <f t="shared" si="35"/>
        <v>24112</v>
      </c>
      <c r="H288" s="36">
        <f t="shared" si="36"/>
        <v>24660</v>
      </c>
      <c r="I288" s="36">
        <f t="shared" si="37"/>
        <v>25482</v>
      </c>
      <c r="J288" s="36">
        <f t="shared" si="38"/>
        <v>26030</v>
      </c>
    </row>
    <row r="289" spans="1:10" ht="12">
      <c r="A289" s="1"/>
      <c r="B289" s="24">
        <v>8483</v>
      </c>
      <c r="C289" s="25" t="s">
        <v>503</v>
      </c>
      <c r="D289" s="25" t="s">
        <v>504</v>
      </c>
      <c r="E289" s="26">
        <v>1000</v>
      </c>
      <c r="F289" s="36">
        <f t="shared" si="34"/>
        <v>850</v>
      </c>
      <c r="G289" s="36">
        <f t="shared" si="35"/>
        <v>880</v>
      </c>
      <c r="H289" s="36">
        <f t="shared" si="36"/>
        <v>900</v>
      </c>
      <c r="I289" s="36">
        <f t="shared" si="37"/>
        <v>930</v>
      </c>
      <c r="J289" s="36">
        <f t="shared" si="38"/>
        <v>950</v>
      </c>
    </row>
    <row r="290" spans="1:10" ht="12">
      <c r="A290" s="1"/>
      <c r="B290" s="24">
        <v>8484</v>
      </c>
      <c r="C290" s="25" t="s">
        <v>505</v>
      </c>
      <c r="D290" s="25" t="s">
        <v>506</v>
      </c>
      <c r="E290" s="26">
        <v>1410</v>
      </c>
      <c r="F290" s="36">
        <f t="shared" si="34"/>
        <v>1198.5</v>
      </c>
      <c r="G290" s="36">
        <f t="shared" si="35"/>
        <v>1240.8</v>
      </c>
      <c r="H290" s="36">
        <f t="shared" si="36"/>
        <v>1269</v>
      </c>
      <c r="I290" s="36">
        <f t="shared" si="37"/>
        <v>1311.3000000000002</v>
      </c>
      <c r="J290" s="36">
        <f t="shared" si="38"/>
        <v>1339.5</v>
      </c>
    </row>
    <row r="291" spans="1:10" ht="12">
      <c r="A291" s="1"/>
      <c r="B291" s="24">
        <v>8485</v>
      </c>
      <c r="C291" s="25" t="s">
        <v>507</v>
      </c>
      <c r="D291" s="25" t="s">
        <v>508</v>
      </c>
      <c r="E291" s="26">
        <v>1680</v>
      </c>
      <c r="F291" s="36">
        <f t="shared" si="34"/>
        <v>1428</v>
      </c>
      <c r="G291" s="36">
        <f t="shared" si="35"/>
        <v>1478.4</v>
      </c>
      <c r="H291" s="36">
        <f t="shared" si="36"/>
        <v>1512</v>
      </c>
      <c r="I291" s="36">
        <f t="shared" si="37"/>
        <v>1562.4</v>
      </c>
      <c r="J291" s="36">
        <f t="shared" si="38"/>
        <v>1596</v>
      </c>
    </row>
    <row r="292" spans="1:10" ht="12">
      <c r="A292" s="1"/>
      <c r="B292" s="24">
        <v>8486</v>
      </c>
      <c r="C292" s="25" t="s">
        <v>509</v>
      </c>
      <c r="D292" s="25" t="s">
        <v>510</v>
      </c>
      <c r="E292" s="26">
        <v>2390</v>
      </c>
      <c r="F292" s="36">
        <f t="shared" si="34"/>
        <v>2031.5</v>
      </c>
      <c r="G292" s="36">
        <f t="shared" si="35"/>
        <v>2103.2</v>
      </c>
      <c r="H292" s="36">
        <f t="shared" si="36"/>
        <v>2151</v>
      </c>
      <c r="I292" s="36">
        <f t="shared" si="37"/>
        <v>2222.7000000000003</v>
      </c>
      <c r="J292" s="36">
        <f t="shared" si="38"/>
        <v>2270.5</v>
      </c>
    </row>
    <row r="293" spans="1:10" ht="12">
      <c r="A293" s="1"/>
      <c r="B293" s="24">
        <v>8487</v>
      </c>
      <c r="C293" s="25" t="s">
        <v>511</v>
      </c>
      <c r="D293" s="25" t="s">
        <v>512</v>
      </c>
      <c r="E293" s="26">
        <v>2290</v>
      </c>
      <c r="F293" s="36">
        <f t="shared" si="34"/>
        <v>1946.5</v>
      </c>
      <c r="G293" s="36">
        <f t="shared" si="35"/>
        <v>2015.2</v>
      </c>
      <c r="H293" s="36">
        <f t="shared" si="36"/>
        <v>2061</v>
      </c>
      <c r="I293" s="36">
        <f t="shared" si="37"/>
        <v>2129.7000000000003</v>
      </c>
      <c r="J293" s="36">
        <f t="shared" si="38"/>
        <v>2175.5</v>
      </c>
    </row>
    <row r="294" spans="1:10" ht="12">
      <c r="A294" s="1"/>
      <c r="B294" s="24">
        <v>8488</v>
      </c>
      <c r="C294" s="25" t="s">
        <v>513</v>
      </c>
      <c r="D294" s="25" t="s">
        <v>514</v>
      </c>
      <c r="E294" s="26">
        <v>2410</v>
      </c>
      <c r="F294" s="36">
        <f t="shared" si="34"/>
        <v>2048.5</v>
      </c>
      <c r="G294" s="36">
        <f t="shared" si="35"/>
        <v>2120.8</v>
      </c>
      <c r="H294" s="36">
        <f t="shared" si="36"/>
        <v>2169</v>
      </c>
      <c r="I294" s="36">
        <f t="shared" si="37"/>
        <v>2241.3</v>
      </c>
      <c r="J294" s="36">
        <f t="shared" si="38"/>
        <v>2289.5</v>
      </c>
    </row>
    <row r="295" spans="1:10" ht="12">
      <c r="A295" s="1"/>
      <c r="B295" s="24">
        <v>8489</v>
      </c>
      <c r="C295" s="25" t="s">
        <v>515</v>
      </c>
      <c r="D295" s="25" t="s">
        <v>516</v>
      </c>
      <c r="E295" s="26">
        <v>3190</v>
      </c>
      <c r="F295" s="36">
        <f t="shared" si="34"/>
        <v>2711.5</v>
      </c>
      <c r="G295" s="36">
        <f t="shared" si="35"/>
        <v>2807.2</v>
      </c>
      <c r="H295" s="36">
        <f t="shared" si="36"/>
        <v>2871</v>
      </c>
      <c r="I295" s="36">
        <f t="shared" si="37"/>
        <v>2966.7000000000003</v>
      </c>
      <c r="J295" s="36">
        <f t="shared" si="38"/>
        <v>3030.5</v>
      </c>
    </row>
    <row r="296" spans="1:10" ht="12">
      <c r="A296" s="1"/>
      <c r="B296" s="24">
        <v>8490</v>
      </c>
      <c r="C296" s="25" t="s">
        <v>517</v>
      </c>
      <c r="D296" s="25" t="s">
        <v>518</v>
      </c>
      <c r="E296" s="26">
        <v>4330</v>
      </c>
      <c r="F296" s="36">
        <f t="shared" si="34"/>
        <v>3680.5</v>
      </c>
      <c r="G296" s="36">
        <f t="shared" si="35"/>
        <v>3810.4</v>
      </c>
      <c r="H296" s="36">
        <f t="shared" si="36"/>
        <v>3897</v>
      </c>
      <c r="I296" s="36">
        <f t="shared" si="37"/>
        <v>4026.9</v>
      </c>
      <c r="J296" s="36">
        <f t="shared" si="38"/>
        <v>4113.5</v>
      </c>
    </row>
    <row r="297" spans="1:10" ht="12">
      <c r="A297" s="1"/>
      <c r="B297" s="24">
        <v>8491</v>
      </c>
      <c r="C297" s="25" t="s">
        <v>519</v>
      </c>
      <c r="D297" s="25" t="s">
        <v>520</v>
      </c>
      <c r="E297" s="26">
        <v>5380</v>
      </c>
      <c r="F297" s="36">
        <f t="shared" si="34"/>
        <v>4573</v>
      </c>
      <c r="G297" s="36">
        <f t="shared" si="35"/>
        <v>4734.4</v>
      </c>
      <c r="H297" s="36">
        <f t="shared" si="36"/>
        <v>4842</v>
      </c>
      <c r="I297" s="36">
        <f t="shared" si="37"/>
        <v>5003.400000000001</v>
      </c>
      <c r="J297" s="36">
        <f t="shared" si="38"/>
        <v>5111</v>
      </c>
    </row>
    <row r="298" spans="1:10" ht="12">
      <c r="A298" s="1"/>
      <c r="B298" s="24">
        <v>8492</v>
      </c>
      <c r="C298" s="25" t="s">
        <v>521</v>
      </c>
      <c r="D298" s="25" t="s">
        <v>522</v>
      </c>
      <c r="E298" s="26">
        <v>6920</v>
      </c>
      <c r="F298" s="36">
        <f aca="true" t="shared" si="39" ref="F298:F361">E298*0.85</f>
        <v>5882</v>
      </c>
      <c r="G298" s="36">
        <f t="shared" si="35"/>
        <v>6089.6</v>
      </c>
      <c r="H298" s="36">
        <f t="shared" si="36"/>
        <v>6228</v>
      </c>
      <c r="I298" s="36">
        <f t="shared" si="37"/>
        <v>6435.6</v>
      </c>
      <c r="J298" s="36">
        <f t="shared" si="38"/>
        <v>6574</v>
      </c>
    </row>
    <row r="299" spans="1:10" ht="12">
      <c r="A299" s="1"/>
      <c r="B299" s="24">
        <v>8493</v>
      </c>
      <c r="C299" s="25" t="s">
        <v>485</v>
      </c>
      <c r="D299" s="25" t="s">
        <v>523</v>
      </c>
      <c r="E299" s="26">
        <v>5050</v>
      </c>
      <c r="F299" s="36">
        <f t="shared" si="39"/>
        <v>4292.5</v>
      </c>
      <c r="G299" s="36">
        <f t="shared" si="35"/>
        <v>4444</v>
      </c>
      <c r="H299" s="36">
        <f t="shared" si="36"/>
        <v>4545</v>
      </c>
      <c r="I299" s="36">
        <f t="shared" si="37"/>
        <v>4696.5</v>
      </c>
      <c r="J299" s="36">
        <f t="shared" si="38"/>
        <v>4797.5</v>
      </c>
    </row>
    <row r="300" spans="1:10" ht="12">
      <c r="A300" s="1"/>
      <c r="B300" s="24">
        <v>8494</v>
      </c>
      <c r="C300" s="25" t="s">
        <v>524</v>
      </c>
      <c r="D300" s="25" t="s">
        <v>525</v>
      </c>
      <c r="E300" s="26">
        <v>7500</v>
      </c>
      <c r="F300" s="36">
        <f t="shared" si="39"/>
        <v>6375</v>
      </c>
      <c r="G300" s="36">
        <f t="shared" si="35"/>
        <v>6600</v>
      </c>
      <c r="H300" s="36">
        <f t="shared" si="36"/>
        <v>6750</v>
      </c>
      <c r="I300" s="36">
        <f t="shared" si="37"/>
        <v>6975</v>
      </c>
      <c r="J300" s="36">
        <f t="shared" si="38"/>
        <v>7125</v>
      </c>
    </row>
    <row r="301" spans="1:10" ht="12">
      <c r="A301" s="1"/>
      <c r="B301" s="24">
        <v>8495</v>
      </c>
      <c r="C301" s="25" t="s">
        <v>526</v>
      </c>
      <c r="D301" s="25" t="s">
        <v>527</v>
      </c>
      <c r="E301" s="26">
        <v>18140</v>
      </c>
      <c r="F301" s="36">
        <f t="shared" si="39"/>
        <v>15419</v>
      </c>
      <c r="G301" s="36">
        <f aca="true" t="shared" si="40" ref="G301:G366">E301*0.88</f>
        <v>15963.2</v>
      </c>
      <c r="H301" s="36">
        <f aca="true" t="shared" si="41" ref="H301:H366">E301*0.9</f>
        <v>16326</v>
      </c>
      <c r="I301" s="36">
        <f aca="true" t="shared" si="42" ref="I301:I366">E301*0.93</f>
        <v>16870.2</v>
      </c>
      <c r="J301" s="36">
        <f aca="true" t="shared" si="43" ref="J301:J366">E301*0.95</f>
        <v>17233</v>
      </c>
    </row>
    <row r="302" spans="1:10" ht="12">
      <c r="A302" s="1"/>
      <c r="B302" s="24">
        <v>8496</v>
      </c>
      <c r="C302" s="25" t="s">
        <v>528</v>
      </c>
      <c r="D302" s="25" t="s">
        <v>529</v>
      </c>
      <c r="E302" s="26">
        <v>17510</v>
      </c>
      <c r="F302" s="36">
        <f t="shared" si="39"/>
        <v>14883.5</v>
      </c>
      <c r="G302" s="36">
        <f t="shared" si="40"/>
        <v>15408.8</v>
      </c>
      <c r="H302" s="36">
        <f t="shared" si="41"/>
        <v>15759</v>
      </c>
      <c r="I302" s="36">
        <f t="shared" si="42"/>
        <v>16284.300000000001</v>
      </c>
      <c r="J302" s="36">
        <f t="shared" si="43"/>
        <v>16634.5</v>
      </c>
    </row>
    <row r="303" spans="1:10" ht="12">
      <c r="A303" s="1"/>
      <c r="B303" s="24">
        <v>8497</v>
      </c>
      <c r="C303" s="25" t="s">
        <v>530</v>
      </c>
      <c r="D303" s="25" t="s">
        <v>531</v>
      </c>
      <c r="E303" s="26">
        <v>17510</v>
      </c>
      <c r="F303" s="36">
        <f t="shared" si="39"/>
        <v>14883.5</v>
      </c>
      <c r="G303" s="36">
        <f t="shared" si="40"/>
        <v>15408.8</v>
      </c>
      <c r="H303" s="36">
        <f t="shared" si="41"/>
        <v>15759</v>
      </c>
      <c r="I303" s="36">
        <f t="shared" si="42"/>
        <v>16284.300000000001</v>
      </c>
      <c r="J303" s="36">
        <f t="shared" si="43"/>
        <v>16634.5</v>
      </c>
    </row>
    <row r="304" spans="1:10" ht="12">
      <c r="A304" s="1"/>
      <c r="B304" s="24">
        <v>8498</v>
      </c>
      <c r="C304" s="25" t="s">
        <v>532</v>
      </c>
      <c r="D304" s="25" t="s">
        <v>533</v>
      </c>
      <c r="E304" s="26">
        <v>17510</v>
      </c>
      <c r="F304" s="36">
        <f t="shared" si="39"/>
        <v>14883.5</v>
      </c>
      <c r="G304" s="36">
        <f t="shared" si="40"/>
        <v>15408.8</v>
      </c>
      <c r="H304" s="36">
        <f t="shared" si="41"/>
        <v>15759</v>
      </c>
      <c r="I304" s="36">
        <f t="shared" si="42"/>
        <v>16284.300000000001</v>
      </c>
      <c r="J304" s="36">
        <f t="shared" si="43"/>
        <v>16634.5</v>
      </c>
    </row>
    <row r="305" spans="1:10" ht="12">
      <c r="A305" s="1"/>
      <c r="B305" s="24">
        <v>8499</v>
      </c>
      <c r="C305" s="25" t="s">
        <v>534</v>
      </c>
      <c r="D305" s="25" t="s">
        <v>535</v>
      </c>
      <c r="E305" s="26">
        <v>18140</v>
      </c>
      <c r="F305" s="36">
        <f t="shared" si="39"/>
        <v>15419</v>
      </c>
      <c r="G305" s="36">
        <f t="shared" si="40"/>
        <v>15963.2</v>
      </c>
      <c r="H305" s="36">
        <f t="shared" si="41"/>
        <v>16326</v>
      </c>
      <c r="I305" s="36">
        <f t="shared" si="42"/>
        <v>16870.2</v>
      </c>
      <c r="J305" s="36">
        <f t="shared" si="43"/>
        <v>17233</v>
      </c>
    </row>
    <row r="306" spans="1:10" ht="12">
      <c r="A306" s="1"/>
      <c r="B306" s="24">
        <v>8500</v>
      </c>
      <c r="C306" s="25" t="s">
        <v>536</v>
      </c>
      <c r="D306" s="25" t="s">
        <v>537</v>
      </c>
      <c r="E306" s="26">
        <v>9390</v>
      </c>
      <c r="F306" s="36">
        <f t="shared" si="39"/>
        <v>7981.5</v>
      </c>
      <c r="G306" s="36">
        <f t="shared" si="40"/>
        <v>8263.2</v>
      </c>
      <c r="H306" s="36">
        <f t="shared" si="41"/>
        <v>8451</v>
      </c>
      <c r="I306" s="36">
        <f t="shared" si="42"/>
        <v>8732.7</v>
      </c>
      <c r="J306" s="36">
        <f t="shared" si="43"/>
        <v>8920.5</v>
      </c>
    </row>
    <row r="307" spans="1:10" ht="12">
      <c r="A307" s="1"/>
      <c r="B307" s="24">
        <v>8519</v>
      </c>
      <c r="C307" s="25" t="s">
        <v>538</v>
      </c>
      <c r="D307" s="25" t="s">
        <v>539</v>
      </c>
      <c r="E307" s="26">
        <v>1070</v>
      </c>
      <c r="F307" s="36">
        <f t="shared" si="39"/>
        <v>909.5</v>
      </c>
      <c r="G307" s="36">
        <f t="shared" si="40"/>
        <v>941.6</v>
      </c>
      <c r="H307" s="36">
        <f t="shared" si="41"/>
        <v>963</v>
      </c>
      <c r="I307" s="36">
        <f t="shared" si="42"/>
        <v>995.1</v>
      </c>
      <c r="J307" s="36">
        <f t="shared" si="43"/>
        <v>1016.5</v>
      </c>
    </row>
    <row r="308" spans="1:10" ht="12">
      <c r="A308" s="1"/>
      <c r="B308" s="24">
        <v>8521</v>
      </c>
      <c r="C308" s="25" t="s">
        <v>540</v>
      </c>
      <c r="D308" s="25" t="s">
        <v>541</v>
      </c>
      <c r="E308" s="26">
        <v>41</v>
      </c>
      <c r="F308" s="36">
        <f t="shared" si="39"/>
        <v>34.85</v>
      </c>
      <c r="G308" s="36">
        <f t="shared" si="40"/>
        <v>36.08</v>
      </c>
      <c r="H308" s="36">
        <f t="shared" si="41"/>
        <v>36.9</v>
      </c>
      <c r="I308" s="36">
        <f t="shared" si="42"/>
        <v>38.13</v>
      </c>
      <c r="J308" s="36">
        <f t="shared" si="43"/>
        <v>38.949999999999996</v>
      </c>
    </row>
    <row r="309" spans="1:10" ht="12">
      <c r="A309" s="1"/>
      <c r="B309" s="24">
        <v>8530</v>
      </c>
      <c r="C309" s="25" t="s">
        <v>542</v>
      </c>
      <c r="D309" s="32" t="s">
        <v>543</v>
      </c>
      <c r="E309" s="26">
        <v>6920</v>
      </c>
      <c r="F309" s="36">
        <f t="shared" si="39"/>
        <v>5882</v>
      </c>
      <c r="G309" s="36">
        <f t="shared" si="40"/>
        <v>6089.6</v>
      </c>
      <c r="H309" s="36">
        <f t="shared" si="41"/>
        <v>6228</v>
      </c>
      <c r="I309" s="36">
        <f t="shared" si="42"/>
        <v>6435.6</v>
      </c>
      <c r="J309" s="36">
        <f t="shared" si="43"/>
        <v>6574</v>
      </c>
    </row>
    <row r="310" spans="1:10" ht="12">
      <c r="A310" s="1"/>
      <c r="B310" s="24">
        <v>8540</v>
      </c>
      <c r="C310" s="25" t="s">
        <v>542</v>
      </c>
      <c r="D310" s="32" t="s">
        <v>544</v>
      </c>
      <c r="E310" s="26">
        <v>6920</v>
      </c>
      <c r="F310" s="36">
        <f t="shared" si="39"/>
        <v>5882</v>
      </c>
      <c r="G310" s="36">
        <f t="shared" si="40"/>
        <v>6089.6</v>
      </c>
      <c r="H310" s="36">
        <f t="shared" si="41"/>
        <v>6228</v>
      </c>
      <c r="I310" s="36">
        <f t="shared" si="42"/>
        <v>6435.6</v>
      </c>
      <c r="J310" s="36">
        <f t="shared" si="43"/>
        <v>6574</v>
      </c>
    </row>
    <row r="311" spans="1:10" ht="12">
      <c r="A311" s="1"/>
      <c r="B311" s="24">
        <v>8560</v>
      </c>
      <c r="C311" s="25" t="s">
        <v>545</v>
      </c>
      <c r="D311" s="32" t="s">
        <v>546</v>
      </c>
      <c r="E311" s="26">
        <v>1350</v>
      </c>
      <c r="F311" s="36">
        <f t="shared" si="39"/>
        <v>1147.5</v>
      </c>
      <c r="G311" s="36">
        <f t="shared" si="40"/>
        <v>1188</v>
      </c>
      <c r="H311" s="36">
        <f t="shared" si="41"/>
        <v>1215</v>
      </c>
      <c r="I311" s="36">
        <f t="shared" si="42"/>
        <v>1255.5</v>
      </c>
      <c r="J311" s="36">
        <f t="shared" si="43"/>
        <v>1282.5</v>
      </c>
    </row>
    <row r="312" spans="1:10" ht="12">
      <c r="A312" s="1"/>
      <c r="B312" s="24">
        <v>8570</v>
      </c>
      <c r="C312" s="25" t="s">
        <v>547</v>
      </c>
      <c r="D312" s="25" t="s">
        <v>548</v>
      </c>
      <c r="E312" s="26">
        <v>1020</v>
      </c>
      <c r="F312" s="36">
        <f t="shared" si="39"/>
        <v>867</v>
      </c>
      <c r="G312" s="36">
        <f t="shared" si="40"/>
        <v>897.6</v>
      </c>
      <c r="H312" s="36">
        <f t="shared" si="41"/>
        <v>918</v>
      </c>
      <c r="I312" s="36">
        <f t="shared" si="42"/>
        <v>948.6</v>
      </c>
      <c r="J312" s="36">
        <f t="shared" si="43"/>
        <v>969</v>
      </c>
    </row>
    <row r="313" spans="1:10" ht="12">
      <c r="A313" s="1"/>
      <c r="B313" s="24">
        <v>8571</v>
      </c>
      <c r="C313" s="25" t="s">
        <v>545</v>
      </c>
      <c r="D313" s="25" t="s">
        <v>549</v>
      </c>
      <c r="E313" s="26">
        <v>670</v>
      </c>
      <c r="F313" s="36">
        <f t="shared" si="39"/>
        <v>569.5</v>
      </c>
      <c r="G313" s="36">
        <f t="shared" si="40"/>
        <v>589.6</v>
      </c>
      <c r="H313" s="36">
        <f t="shared" si="41"/>
        <v>603</v>
      </c>
      <c r="I313" s="36">
        <f t="shared" si="42"/>
        <v>623.1</v>
      </c>
      <c r="J313" s="36">
        <f t="shared" si="43"/>
        <v>636.5</v>
      </c>
    </row>
    <row r="314" spans="1:10" ht="12">
      <c r="A314" s="1"/>
      <c r="B314" s="24">
        <v>8572</v>
      </c>
      <c r="C314" s="25" t="s">
        <v>545</v>
      </c>
      <c r="D314" s="25" t="s">
        <v>550</v>
      </c>
      <c r="E314" s="26">
        <v>1010</v>
      </c>
      <c r="F314" s="36">
        <f t="shared" si="39"/>
        <v>858.5</v>
      </c>
      <c r="G314" s="36">
        <f t="shared" si="40"/>
        <v>888.8</v>
      </c>
      <c r="H314" s="36">
        <f t="shared" si="41"/>
        <v>909</v>
      </c>
      <c r="I314" s="36">
        <f t="shared" si="42"/>
        <v>939.3000000000001</v>
      </c>
      <c r="J314" s="36">
        <f t="shared" si="43"/>
        <v>959.5</v>
      </c>
    </row>
    <row r="315" spans="1:10" ht="12">
      <c r="A315" s="1"/>
      <c r="B315" s="24">
        <v>8573</v>
      </c>
      <c r="C315" s="25" t="s">
        <v>545</v>
      </c>
      <c r="D315" s="25" t="s">
        <v>551</v>
      </c>
      <c r="E315" s="26">
        <v>945</v>
      </c>
      <c r="F315" s="36">
        <f t="shared" si="39"/>
        <v>803.25</v>
      </c>
      <c r="G315" s="36">
        <f t="shared" si="40"/>
        <v>831.6</v>
      </c>
      <c r="H315" s="36">
        <f t="shared" si="41"/>
        <v>850.5</v>
      </c>
      <c r="I315" s="36">
        <f t="shared" si="42"/>
        <v>878.85</v>
      </c>
      <c r="J315" s="36">
        <f t="shared" si="43"/>
        <v>897.75</v>
      </c>
    </row>
    <row r="316" spans="1:10" ht="12">
      <c r="A316" s="1"/>
      <c r="B316" s="24">
        <v>8574</v>
      </c>
      <c r="C316" s="25" t="s">
        <v>545</v>
      </c>
      <c r="D316" s="25" t="s">
        <v>552</v>
      </c>
      <c r="E316" s="26">
        <v>739</v>
      </c>
      <c r="F316" s="36">
        <f t="shared" si="39"/>
        <v>628.15</v>
      </c>
      <c r="G316" s="36">
        <f t="shared" si="40"/>
        <v>650.32</v>
      </c>
      <c r="H316" s="36">
        <f t="shared" si="41"/>
        <v>665.1</v>
      </c>
      <c r="I316" s="36">
        <f t="shared" si="42"/>
        <v>687.27</v>
      </c>
      <c r="J316" s="36">
        <f t="shared" si="43"/>
        <v>702.05</v>
      </c>
    </row>
    <row r="317" spans="1:10" ht="12">
      <c r="A317" s="1"/>
      <c r="B317" s="24">
        <v>8575</v>
      </c>
      <c r="C317" s="25" t="s">
        <v>553</v>
      </c>
      <c r="D317" s="25" t="s">
        <v>554</v>
      </c>
      <c r="E317" s="26">
        <v>1350</v>
      </c>
      <c r="F317" s="36">
        <f t="shared" si="39"/>
        <v>1147.5</v>
      </c>
      <c r="G317" s="36">
        <f t="shared" si="40"/>
        <v>1188</v>
      </c>
      <c r="H317" s="36">
        <f t="shared" si="41"/>
        <v>1215</v>
      </c>
      <c r="I317" s="36">
        <f t="shared" si="42"/>
        <v>1255.5</v>
      </c>
      <c r="J317" s="36">
        <f t="shared" si="43"/>
        <v>1282.5</v>
      </c>
    </row>
    <row r="318" spans="1:10" ht="12">
      <c r="A318" s="1"/>
      <c r="B318" s="24">
        <v>8576</v>
      </c>
      <c r="C318" s="25" t="s">
        <v>553</v>
      </c>
      <c r="D318" s="25" t="s">
        <v>555</v>
      </c>
      <c r="E318" s="26">
        <v>1010</v>
      </c>
      <c r="F318" s="36">
        <f t="shared" si="39"/>
        <v>858.5</v>
      </c>
      <c r="G318" s="36">
        <f t="shared" si="40"/>
        <v>888.8</v>
      </c>
      <c r="H318" s="36">
        <f t="shared" si="41"/>
        <v>909</v>
      </c>
      <c r="I318" s="36">
        <f t="shared" si="42"/>
        <v>939.3000000000001</v>
      </c>
      <c r="J318" s="36">
        <f t="shared" si="43"/>
        <v>959.5</v>
      </c>
    </row>
    <row r="319" spans="1:10" ht="12">
      <c r="A319" s="1"/>
      <c r="B319" s="24">
        <v>8580</v>
      </c>
      <c r="C319" s="25" t="s">
        <v>553</v>
      </c>
      <c r="D319" s="25" t="s">
        <v>556</v>
      </c>
      <c r="E319" s="26">
        <v>1160</v>
      </c>
      <c r="F319" s="36">
        <f t="shared" si="39"/>
        <v>986</v>
      </c>
      <c r="G319" s="36">
        <f t="shared" si="40"/>
        <v>1020.8</v>
      </c>
      <c r="H319" s="36">
        <f t="shared" si="41"/>
        <v>1044</v>
      </c>
      <c r="I319" s="36">
        <f t="shared" si="42"/>
        <v>1078.8</v>
      </c>
      <c r="J319" s="36">
        <f t="shared" si="43"/>
        <v>1102</v>
      </c>
    </row>
    <row r="320" spans="1:10" ht="12">
      <c r="A320" s="1"/>
      <c r="B320" s="24">
        <v>8590</v>
      </c>
      <c r="C320" s="25" t="s">
        <v>557</v>
      </c>
      <c r="D320" s="25" t="s">
        <v>558</v>
      </c>
      <c r="E320" s="26">
        <v>5280</v>
      </c>
      <c r="F320" s="36">
        <f t="shared" si="39"/>
        <v>4488</v>
      </c>
      <c r="G320" s="36">
        <f t="shared" si="40"/>
        <v>4646.4</v>
      </c>
      <c r="H320" s="36">
        <f t="shared" si="41"/>
        <v>4752</v>
      </c>
      <c r="I320" s="36">
        <f t="shared" si="42"/>
        <v>4910.400000000001</v>
      </c>
      <c r="J320" s="36">
        <f t="shared" si="43"/>
        <v>5016</v>
      </c>
    </row>
    <row r="321" spans="1:10" ht="12">
      <c r="A321" s="1"/>
      <c r="B321" s="24">
        <v>8591</v>
      </c>
      <c r="C321" s="25" t="s">
        <v>559</v>
      </c>
      <c r="D321" s="25" t="s">
        <v>560</v>
      </c>
      <c r="E321" s="26">
        <v>162</v>
      </c>
      <c r="F321" s="36">
        <f t="shared" si="39"/>
        <v>137.7</v>
      </c>
      <c r="G321" s="36">
        <f t="shared" si="40"/>
        <v>142.56</v>
      </c>
      <c r="H321" s="36">
        <f t="shared" si="41"/>
        <v>145.8</v>
      </c>
      <c r="I321" s="36">
        <f t="shared" si="42"/>
        <v>150.66</v>
      </c>
      <c r="J321" s="36">
        <f t="shared" si="43"/>
        <v>153.9</v>
      </c>
    </row>
    <row r="322" spans="1:10" ht="12">
      <c r="A322" s="1"/>
      <c r="B322" s="24">
        <v>8592</v>
      </c>
      <c r="C322" s="25" t="s">
        <v>561</v>
      </c>
      <c r="D322" s="25" t="s">
        <v>562</v>
      </c>
      <c r="E322" s="26">
        <v>79</v>
      </c>
      <c r="F322" s="36">
        <f t="shared" si="39"/>
        <v>67.14999999999999</v>
      </c>
      <c r="G322" s="36">
        <f t="shared" si="40"/>
        <v>69.52</v>
      </c>
      <c r="H322" s="36">
        <f t="shared" si="41"/>
        <v>71.10000000000001</v>
      </c>
      <c r="I322" s="36">
        <f t="shared" si="42"/>
        <v>73.47</v>
      </c>
      <c r="J322" s="36">
        <f t="shared" si="43"/>
        <v>75.05</v>
      </c>
    </row>
    <row r="323" spans="1:10" ht="12">
      <c r="A323" s="1"/>
      <c r="B323" s="24">
        <v>8593</v>
      </c>
      <c r="C323" s="25" t="s">
        <v>563</v>
      </c>
      <c r="D323" s="25" t="s">
        <v>564</v>
      </c>
      <c r="E323" s="26">
        <v>494</v>
      </c>
      <c r="F323" s="36">
        <f t="shared" si="39"/>
        <v>419.9</v>
      </c>
      <c r="G323" s="36">
        <f t="shared" si="40"/>
        <v>434.72</v>
      </c>
      <c r="H323" s="36">
        <f t="shared" si="41"/>
        <v>444.6</v>
      </c>
      <c r="I323" s="36">
        <f t="shared" si="42"/>
        <v>459.42</v>
      </c>
      <c r="J323" s="36">
        <f t="shared" si="43"/>
        <v>469.29999999999995</v>
      </c>
    </row>
    <row r="324" spans="1:10" ht="12">
      <c r="A324" s="1"/>
      <c r="B324" s="24">
        <v>8594</v>
      </c>
      <c r="C324" s="25" t="s">
        <v>565</v>
      </c>
      <c r="D324" s="25" t="s">
        <v>566</v>
      </c>
      <c r="E324" s="26">
        <v>3310</v>
      </c>
      <c r="F324" s="36">
        <f t="shared" si="39"/>
        <v>2813.5</v>
      </c>
      <c r="G324" s="36">
        <f t="shared" si="40"/>
        <v>2912.8</v>
      </c>
      <c r="H324" s="36">
        <f t="shared" si="41"/>
        <v>2979</v>
      </c>
      <c r="I324" s="36">
        <f t="shared" si="42"/>
        <v>3078.3</v>
      </c>
      <c r="J324" s="36">
        <f t="shared" si="43"/>
        <v>3144.5</v>
      </c>
    </row>
    <row r="325" spans="1:10" ht="12">
      <c r="A325" s="1"/>
      <c r="B325" s="24">
        <v>8595</v>
      </c>
      <c r="C325" s="25" t="s">
        <v>567</v>
      </c>
      <c r="D325" s="25" t="s">
        <v>568</v>
      </c>
      <c r="E325" s="26">
        <v>2560</v>
      </c>
      <c r="F325" s="36">
        <f t="shared" si="39"/>
        <v>2176</v>
      </c>
      <c r="G325" s="36">
        <f t="shared" si="40"/>
        <v>2252.8</v>
      </c>
      <c r="H325" s="36">
        <f t="shared" si="41"/>
        <v>2304</v>
      </c>
      <c r="I325" s="36">
        <f t="shared" si="42"/>
        <v>2380.8</v>
      </c>
      <c r="J325" s="36">
        <f t="shared" si="43"/>
        <v>2432</v>
      </c>
    </row>
    <row r="326" spans="1:10" ht="12">
      <c r="A326" s="1"/>
      <c r="B326" s="24">
        <v>8605</v>
      </c>
      <c r="C326" s="25" t="s">
        <v>331</v>
      </c>
      <c r="D326" s="25" t="s">
        <v>569</v>
      </c>
      <c r="E326" s="26">
        <v>243</v>
      </c>
      <c r="F326" s="36">
        <f t="shared" si="39"/>
        <v>206.54999999999998</v>
      </c>
      <c r="G326" s="36">
        <f t="shared" si="40"/>
        <v>213.84</v>
      </c>
      <c r="H326" s="36">
        <f t="shared" si="41"/>
        <v>218.70000000000002</v>
      </c>
      <c r="I326" s="36">
        <f t="shared" si="42"/>
        <v>225.99</v>
      </c>
      <c r="J326" s="36">
        <f t="shared" si="43"/>
        <v>230.85</v>
      </c>
    </row>
    <row r="327" spans="1:10" ht="12">
      <c r="A327" s="1"/>
      <c r="B327" s="24">
        <v>8610</v>
      </c>
      <c r="C327" s="25" t="s">
        <v>570</v>
      </c>
      <c r="D327" s="25" t="s">
        <v>571</v>
      </c>
      <c r="E327" s="26">
        <v>543</v>
      </c>
      <c r="F327" s="36">
        <f t="shared" si="39"/>
        <v>461.55</v>
      </c>
      <c r="G327" s="36">
        <f t="shared" si="40"/>
        <v>477.84</v>
      </c>
      <c r="H327" s="36">
        <f t="shared" si="41"/>
        <v>488.7</v>
      </c>
      <c r="I327" s="36">
        <f t="shared" si="42"/>
        <v>504.99</v>
      </c>
      <c r="J327" s="36">
        <f t="shared" si="43"/>
        <v>515.85</v>
      </c>
    </row>
    <row r="328" spans="1:10" ht="12">
      <c r="A328" s="1"/>
      <c r="B328" s="24">
        <v>8611</v>
      </c>
      <c r="C328" s="25" t="s">
        <v>572</v>
      </c>
      <c r="D328" s="25" t="s">
        <v>573</v>
      </c>
      <c r="E328" s="26">
        <v>2360</v>
      </c>
      <c r="F328" s="36">
        <f t="shared" si="39"/>
        <v>2006</v>
      </c>
      <c r="G328" s="36">
        <f t="shared" si="40"/>
        <v>2076.8</v>
      </c>
      <c r="H328" s="36">
        <f t="shared" si="41"/>
        <v>2124</v>
      </c>
      <c r="I328" s="36">
        <f t="shared" si="42"/>
        <v>2194.8</v>
      </c>
      <c r="J328" s="36">
        <f t="shared" si="43"/>
        <v>2242</v>
      </c>
    </row>
    <row r="329" spans="1:10" ht="12">
      <c r="A329" s="1"/>
      <c r="B329" s="24">
        <v>8612</v>
      </c>
      <c r="C329" s="25" t="s">
        <v>574</v>
      </c>
      <c r="D329" s="25" t="s">
        <v>575</v>
      </c>
      <c r="E329" s="26">
        <v>296</v>
      </c>
      <c r="F329" s="36">
        <f t="shared" si="39"/>
        <v>251.6</v>
      </c>
      <c r="G329" s="36">
        <f t="shared" si="40"/>
        <v>260.48</v>
      </c>
      <c r="H329" s="36">
        <f t="shared" si="41"/>
        <v>266.40000000000003</v>
      </c>
      <c r="I329" s="36">
        <f t="shared" si="42"/>
        <v>275.28000000000003</v>
      </c>
      <c r="J329" s="36">
        <f t="shared" si="43"/>
        <v>281.2</v>
      </c>
    </row>
    <row r="330" spans="1:10" ht="12">
      <c r="A330" s="1"/>
      <c r="B330" s="24">
        <v>8613</v>
      </c>
      <c r="C330" s="25" t="s">
        <v>576</v>
      </c>
      <c r="D330" s="25" t="s">
        <v>577</v>
      </c>
      <c r="E330" s="26">
        <v>2050</v>
      </c>
      <c r="F330" s="36">
        <f t="shared" si="39"/>
        <v>1742.5</v>
      </c>
      <c r="G330" s="36">
        <f t="shared" si="40"/>
        <v>1804</v>
      </c>
      <c r="H330" s="36">
        <f t="shared" si="41"/>
        <v>1845</v>
      </c>
      <c r="I330" s="36">
        <f t="shared" si="42"/>
        <v>1906.5</v>
      </c>
      <c r="J330" s="36">
        <f t="shared" si="43"/>
        <v>1947.5</v>
      </c>
    </row>
    <row r="331" spans="1:10" ht="12">
      <c r="A331" s="1"/>
      <c r="B331" s="24">
        <v>8614</v>
      </c>
      <c r="C331" s="25" t="s">
        <v>578</v>
      </c>
      <c r="D331" s="25" t="s">
        <v>579</v>
      </c>
      <c r="E331" s="26">
        <v>1880</v>
      </c>
      <c r="F331" s="36">
        <f t="shared" si="39"/>
        <v>1598</v>
      </c>
      <c r="G331" s="36">
        <f t="shared" si="40"/>
        <v>1654.4</v>
      </c>
      <c r="H331" s="36">
        <f t="shared" si="41"/>
        <v>1692</v>
      </c>
      <c r="I331" s="36">
        <f t="shared" si="42"/>
        <v>1748.4</v>
      </c>
      <c r="J331" s="36">
        <f t="shared" si="43"/>
        <v>1786</v>
      </c>
    </row>
    <row r="332" spans="1:10" ht="12">
      <c r="A332" s="1"/>
      <c r="B332" s="24">
        <v>8615</v>
      </c>
      <c r="C332" s="25" t="s">
        <v>580</v>
      </c>
      <c r="D332" s="25" t="s">
        <v>581</v>
      </c>
      <c r="E332" s="26">
        <v>2050</v>
      </c>
      <c r="F332" s="36">
        <f t="shared" si="39"/>
        <v>1742.5</v>
      </c>
      <c r="G332" s="36">
        <f t="shared" si="40"/>
        <v>1804</v>
      </c>
      <c r="H332" s="36">
        <f t="shared" si="41"/>
        <v>1845</v>
      </c>
      <c r="I332" s="36">
        <f t="shared" si="42"/>
        <v>1906.5</v>
      </c>
      <c r="J332" s="36">
        <f t="shared" si="43"/>
        <v>1947.5</v>
      </c>
    </row>
    <row r="333" spans="1:10" ht="12">
      <c r="A333" s="1"/>
      <c r="B333" s="24">
        <v>8616</v>
      </c>
      <c r="C333" s="25" t="s">
        <v>582</v>
      </c>
      <c r="D333" s="25" t="s">
        <v>583</v>
      </c>
      <c r="E333" s="26">
        <v>29030</v>
      </c>
      <c r="F333" s="36">
        <f t="shared" si="39"/>
        <v>24675.5</v>
      </c>
      <c r="G333" s="36">
        <f t="shared" si="40"/>
        <v>25546.4</v>
      </c>
      <c r="H333" s="36">
        <f t="shared" si="41"/>
        <v>26127</v>
      </c>
      <c r="I333" s="36">
        <f t="shared" si="42"/>
        <v>26997.9</v>
      </c>
      <c r="J333" s="36">
        <f t="shared" si="43"/>
        <v>27578.5</v>
      </c>
    </row>
    <row r="334" spans="1:10" ht="12">
      <c r="A334" s="1"/>
      <c r="B334" s="24">
        <v>8630</v>
      </c>
      <c r="C334" s="25" t="s">
        <v>584</v>
      </c>
      <c r="D334" s="25" t="s">
        <v>585</v>
      </c>
      <c r="E334" s="26">
        <v>268</v>
      </c>
      <c r="F334" s="36">
        <f t="shared" si="39"/>
        <v>227.79999999999998</v>
      </c>
      <c r="G334" s="36">
        <f t="shared" si="40"/>
        <v>235.84</v>
      </c>
      <c r="H334" s="36">
        <f t="shared" si="41"/>
        <v>241.20000000000002</v>
      </c>
      <c r="I334" s="36">
        <f t="shared" si="42"/>
        <v>249.24</v>
      </c>
      <c r="J334" s="36">
        <f t="shared" si="43"/>
        <v>254.6</v>
      </c>
    </row>
    <row r="335" spans="1:10" ht="12">
      <c r="A335" s="1"/>
      <c r="B335" s="24">
        <v>8631</v>
      </c>
      <c r="C335" s="25" t="s">
        <v>586</v>
      </c>
      <c r="D335" s="32" t="s">
        <v>587</v>
      </c>
      <c r="E335" s="26">
        <v>268</v>
      </c>
      <c r="F335" s="36">
        <f t="shared" si="39"/>
        <v>227.79999999999998</v>
      </c>
      <c r="G335" s="36">
        <f t="shared" si="40"/>
        <v>235.84</v>
      </c>
      <c r="H335" s="36">
        <f t="shared" si="41"/>
        <v>241.20000000000002</v>
      </c>
      <c r="I335" s="36">
        <f t="shared" si="42"/>
        <v>249.24</v>
      </c>
      <c r="J335" s="36">
        <f t="shared" si="43"/>
        <v>254.6</v>
      </c>
    </row>
    <row r="336" spans="1:10" ht="12">
      <c r="A336" s="1"/>
      <c r="B336" s="24">
        <v>8632</v>
      </c>
      <c r="C336" s="25" t="s">
        <v>588</v>
      </c>
      <c r="D336" s="32" t="s">
        <v>589</v>
      </c>
      <c r="E336" s="26">
        <v>268</v>
      </c>
      <c r="F336" s="36">
        <f t="shared" si="39"/>
        <v>227.79999999999998</v>
      </c>
      <c r="G336" s="36">
        <f t="shared" si="40"/>
        <v>235.84</v>
      </c>
      <c r="H336" s="36">
        <f t="shared" si="41"/>
        <v>241.20000000000002</v>
      </c>
      <c r="I336" s="36">
        <f t="shared" si="42"/>
        <v>249.24</v>
      </c>
      <c r="J336" s="36">
        <f t="shared" si="43"/>
        <v>254.6</v>
      </c>
    </row>
    <row r="337" spans="1:10" ht="12">
      <c r="A337" s="1"/>
      <c r="B337" s="24">
        <v>8633</v>
      </c>
      <c r="C337" s="25" t="s">
        <v>590</v>
      </c>
      <c r="D337" s="32" t="s">
        <v>591</v>
      </c>
      <c r="E337" s="26">
        <v>554</v>
      </c>
      <c r="F337" s="36">
        <f t="shared" si="39"/>
        <v>470.9</v>
      </c>
      <c r="G337" s="36">
        <f t="shared" si="40"/>
        <v>487.52</v>
      </c>
      <c r="H337" s="36">
        <f t="shared" si="41"/>
        <v>498.6</v>
      </c>
      <c r="I337" s="36">
        <f t="shared" si="42"/>
        <v>515.22</v>
      </c>
      <c r="J337" s="36">
        <f t="shared" si="43"/>
        <v>526.3</v>
      </c>
    </row>
    <row r="338" spans="1:10" ht="12">
      <c r="A338" s="1"/>
      <c r="B338" s="24">
        <v>8640</v>
      </c>
      <c r="C338" s="25" t="s">
        <v>559</v>
      </c>
      <c r="D338" s="25" t="s">
        <v>592</v>
      </c>
      <c r="E338" s="26">
        <v>309</v>
      </c>
      <c r="F338" s="36">
        <f t="shared" si="39"/>
        <v>262.65</v>
      </c>
      <c r="G338" s="36">
        <f t="shared" si="40"/>
        <v>271.92</v>
      </c>
      <c r="H338" s="36">
        <f t="shared" si="41"/>
        <v>278.1</v>
      </c>
      <c r="I338" s="36">
        <f t="shared" si="42"/>
        <v>287.37</v>
      </c>
      <c r="J338" s="36">
        <f t="shared" si="43"/>
        <v>293.55</v>
      </c>
    </row>
    <row r="339" spans="1:10" ht="12">
      <c r="A339" s="1"/>
      <c r="B339" s="24">
        <v>8641</v>
      </c>
      <c r="C339" s="25" t="s">
        <v>559</v>
      </c>
      <c r="D339" s="25" t="s">
        <v>593</v>
      </c>
      <c r="E339" s="26">
        <v>515</v>
      </c>
      <c r="F339" s="36">
        <f t="shared" si="39"/>
        <v>437.75</v>
      </c>
      <c r="G339" s="36">
        <f t="shared" si="40"/>
        <v>453.2</v>
      </c>
      <c r="H339" s="36">
        <f t="shared" si="41"/>
        <v>463.5</v>
      </c>
      <c r="I339" s="36">
        <f t="shared" si="42"/>
        <v>478.95000000000005</v>
      </c>
      <c r="J339" s="36">
        <f t="shared" si="43"/>
        <v>489.25</v>
      </c>
    </row>
    <row r="340" spans="1:10" ht="12">
      <c r="A340" s="1"/>
      <c r="B340" s="24">
        <v>8642</v>
      </c>
      <c r="C340" s="25" t="s">
        <v>559</v>
      </c>
      <c r="D340" s="25" t="s">
        <v>594</v>
      </c>
      <c r="E340" s="26">
        <v>92</v>
      </c>
      <c r="F340" s="36">
        <f t="shared" si="39"/>
        <v>78.2</v>
      </c>
      <c r="G340" s="36">
        <f t="shared" si="40"/>
        <v>80.96</v>
      </c>
      <c r="H340" s="36">
        <f t="shared" si="41"/>
        <v>82.8</v>
      </c>
      <c r="I340" s="36">
        <f t="shared" si="42"/>
        <v>85.56</v>
      </c>
      <c r="J340" s="36">
        <f t="shared" si="43"/>
        <v>87.39999999999999</v>
      </c>
    </row>
    <row r="341" spans="1:10" ht="12">
      <c r="A341" s="1"/>
      <c r="B341" s="24">
        <v>8660</v>
      </c>
      <c r="C341" s="25" t="s">
        <v>595</v>
      </c>
      <c r="D341" s="25" t="s">
        <v>596</v>
      </c>
      <c r="E341" s="26">
        <v>42</v>
      </c>
      <c r="F341" s="36">
        <f t="shared" si="39"/>
        <v>35.699999999999996</v>
      </c>
      <c r="G341" s="36">
        <f t="shared" si="40"/>
        <v>36.96</v>
      </c>
      <c r="H341" s="36">
        <f t="shared" si="41"/>
        <v>37.800000000000004</v>
      </c>
      <c r="I341" s="36">
        <f t="shared" si="42"/>
        <v>39.06</v>
      </c>
      <c r="J341" s="36">
        <f t="shared" si="43"/>
        <v>39.9</v>
      </c>
    </row>
    <row r="342" spans="1:10" ht="12">
      <c r="A342" s="1"/>
      <c r="B342" s="24">
        <v>8661</v>
      </c>
      <c r="C342" s="25" t="s">
        <v>597</v>
      </c>
      <c r="D342" s="25" t="s">
        <v>598</v>
      </c>
      <c r="E342" s="26">
        <v>66</v>
      </c>
      <c r="F342" s="36">
        <f t="shared" si="39"/>
        <v>56.1</v>
      </c>
      <c r="G342" s="36">
        <f t="shared" si="40"/>
        <v>58.08</v>
      </c>
      <c r="H342" s="36">
        <f t="shared" si="41"/>
        <v>59.4</v>
      </c>
      <c r="I342" s="36">
        <f t="shared" si="42"/>
        <v>61.38</v>
      </c>
      <c r="J342" s="36">
        <f t="shared" si="43"/>
        <v>62.699999999999996</v>
      </c>
    </row>
    <row r="343" spans="1:10" ht="12">
      <c r="A343" s="1"/>
      <c r="B343" s="24">
        <v>8662</v>
      </c>
      <c r="C343" s="25" t="s">
        <v>595</v>
      </c>
      <c r="D343" s="25" t="s">
        <v>599</v>
      </c>
      <c r="E343" s="26">
        <v>66</v>
      </c>
      <c r="F343" s="36">
        <f t="shared" si="39"/>
        <v>56.1</v>
      </c>
      <c r="G343" s="36">
        <f t="shared" si="40"/>
        <v>58.08</v>
      </c>
      <c r="H343" s="36">
        <f t="shared" si="41"/>
        <v>59.4</v>
      </c>
      <c r="I343" s="36">
        <f t="shared" si="42"/>
        <v>61.38</v>
      </c>
      <c r="J343" s="36">
        <f t="shared" si="43"/>
        <v>62.699999999999996</v>
      </c>
    </row>
    <row r="344" spans="1:10" ht="12">
      <c r="A344" s="1"/>
      <c r="B344" s="24">
        <v>8680</v>
      </c>
      <c r="C344" s="25" t="s">
        <v>600</v>
      </c>
      <c r="D344" s="25" t="s">
        <v>601</v>
      </c>
      <c r="E344" s="26">
        <v>408</v>
      </c>
      <c r="F344" s="36">
        <f t="shared" si="39"/>
        <v>346.8</v>
      </c>
      <c r="G344" s="36">
        <f t="shared" si="40"/>
        <v>359.04</v>
      </c>
      <c r="H344" s="36">
        <f t="shared" si="41"/>
        <v>367.2</v>
      </c>
      <c r="I344" s="36">
        <f t="shared" si="42"/>
        <v>379.44</v>
      </c>
      <c r="J344" s="36">
        <f t="shared" si="43"/>
        <v>387.59999999999997</v>
      </c>
    </row>
    <row r="345" spans="1:10" ht="12">
      <c r="A345" s="1"/>
      <c r="B345" s="24">
        <v>8681</v>
      </c>
      <c r="C345" s="25" t="s">
        <v>600</v>
      </c>
      <c r="D345" s="25" t="s">
        <v>602</v>
      </c>
      <c r="E345" s="26">
        <v>408</v>
      </c>
      <c r="F345" s="36">
        <f t="shared" si="39"/>
        <v>346.8</v>
      </c>
      <c r="G345" s="36">
        <f t="shared" si="40"/>
        <v>359.04</v>
      </c>
      <c r="H345" s="36">
        <f t="shared" si="41"/>
        <v>367.2</v>
      </c>
      <c r="I345" s="36">
        <f t="shared" si="42"/>
        <v>379.44</v>
      </c>
      <c r="J345" s="36">
        <f t="shared" si="43"/>
        <v>387.59999999999997</v>
      </c>
    </row>
    <row r="346" spans="1:10" ht="12">
      <c r="A346" s="1"/>
      <c r="B346" s="24">
        <v>8682</v>
      </c>
      <c r="C346" s="25" t="s">
        <v>561</v>
      </c>
      <c r="D346" s="25" t="s">
        <v>603</v>
      </c>
      <c r="E346" s="26">
        <v>112</v>
      </c>
      <c r="F346" s="36">
        <f t="shared" si="39"/>
        <v>95.2</v>
      </c>
      <c r="G346" s="36">
        <f t="shared" si="40"/>
        <v>98.56</v>
      </c>
      <c r="H346" s="36">
        <f t="shared" si="41"/>
        <v>100.8</v>
      </c>
      <c r="I346" s="36">
        <f t="shared" si="42"/>
        <v>104.16000000000001</v>
      </c>
      <c r="J346" s="36">
        <f t="shared" si="43"/>
        <v>106.39999999999999</v>
      </c>
    </row>
    <row r="347" spans="1:10" ht="12">
      <c r="A347" s="1"/>
      <c r="B347" s="24">
        <v>8683</v>
      </c>
      <c r="C347" s="25" t="s">
        <v>561</v>
      </c>
      <c r="D347" s="25" t="s">
        <v>604</v>
      </c>
      <c r="E347" s="26">
        <v>147</v>
      </c>
      <c r="F347" s="36">
        <f t="shared" si="39"/>
        <v>124.95</v>
      </c>
      <c r="G347" s="36">
        <f t="shared" si="40"/>
        <v>129.36</v>
      </c>
      <c r="H347" s="36">
        <f t="shared" si="41"/>
        <v>132.3</v>
      </c>
      <c r="I347" s="36">
        <f t="shared" si="42"/>
        <v>136.71</v>
      </c>
      <c r="J347" s="36">
        <f t="shared" si="43"/>
        <v>139.65</v>
      </c>
    </row>
    <row r="348" spans="1:10" ht="12">
      <c r="A348" s="1"/>
      <c r="B348" s="24">
        <v>8684</v>
      </c>
      <c r="C348" s="25" t="s">
        <v>605</v>
      </c>
      <c r="D348" s="25" t="s">
        <v>606</v>
      </c>
      <c r="E348" s="26">
        <v>1110</v>
      </c>
      <c r="F348" s="36">
        <f t="shared" si="39"/>
        <v>943.5</v>
      </c>
      <c r="G348" s="36">
        <f t="shared" si="40"/>
        <v>976.8</v>
      </c>
      <c r="H348" s="36">
        <f t="shared" si="41"/>
        <v>999</v>
      </c>
      <c r="I348" s="36">
        <f t="shared" si="42"/>
        <v>1032.3</v>
      </c>
      <c r="J348" s="36">
        <f t="shared" si="43"/>
        <v>1054.5</v>
      </c>
    </row>
    <row r="349" spans="1:10" ht="12">
      <c r="A349" s="1"/>
      <c r="B349" s="24">
        <v>8690</v>
      </c>
      <c r="C349" s="25" t="s">
        <v>605</v>
      </c>
      <c r="D349" s="25" t="s">
        <v>607</v>
      </c>
      <c r="E349" s="26">
        <v>624</v>
      </c>
      <c r="F349" s="36">
        <f t="shared" si="39"/>
        <v>530.4</v>
      </c>
      <c r="G349" s="36">
        <f t="shared" si="40"/>
        <v>549.12</v>
      </c>
      <c r="H349" s="36">
        <f t="shared" si="41"/>
        <v>561.6</v>
      </c>
      <c r="I349" s="36">
        <f t="shared" si="42"/>
        <v>580.32</v>
      </c>
      <c r="J349" s="36">
        <f t="shared" si="43"/>
        <v>592.8</v>
      </c>
    </row>
    <row r="350" spans="1:10" ht="12">
      <c r="A350" s="1"/>
      <c r="B350" s="24">
        <v>8691</v>
      </c>
      <c r="C350" s="25" t="s">
        <v>605</v>
      </c>
      <c r="D350" s="25" t="s">
        <v>608</v>
      </c>
      <c r="E350" s="26">
        <v>1490</v>
      </c>
      <c r="F350" s="36">
        <f t="shared" si="39"/>
        <v>1266.5</v>
      </c>
      <c r="G350" s="36">
        <f t="shared" si="40"/>
        <v>1311.2</v>
      </c>
      <c r="H350" s="36">
        <f t="shared" si="41"/>
        <v>1341</v>
      </c>
      <c r="I350" s="36">
        <f t="shared" si="42"/>
        <v>1385.7</v>
      </c>
      <c r="J350" s="36">
        <f t="shared" si="43"/>
        <v>1415.5</v>
      </c>
    </row>
    <row r="351" spans="1:10" ht="12">
      <c r="A351" s="1"/>
      <c r="B351" s="24">
        <v>8701</v>
      </c>
      <c r="C351" s="25" t="s">
        <v>609</v>
      </c>
      <c r="D351" s="25" t="s">
        <v>610</v>
      </c>
      <c r="E351" s="26">
        <v>92</v>
      </c>
      <c r="F351" s="36">
        <f t="shared" si="39"/>
        <v>78.2</v>
      </c>
      <c r="G351" s="36">
        <f t="shared" si="40"/>
        <v>80.96</v>
      </c>
      <c r="H351" s="36">
        <f t="shared" si="41"/>
        <v>82.8</v>
      </c>
      <c r="I351" s="36">
        <f t="shared" si="42"/>
        <v>85.56</v>
      </c>
      <c r="J351" s="36">
        <f t="shared" si="43"/>
        <v>87.39999999999999</v>
      </c>
    </row>
    <row r="352" spans="1:10" ht="12">
      <c r="A352" s="1"/>
      <c r="B352" s="24">
        <v>8702</v>
      </c>
      <c r="C352" s="25" t="s">
        <v>611</v>
      </c>
      <c r="D352" s="25" t="s">
        <v>612</v>
      </c>
      <c r="E352" s="26">
        <v>144</v>
      </c>
      <c r="F352" s="36">
        <f t="shared" si="39"/>
        <v>122.39999999999999</v>
      </c>
      <c r="G352" s="36">
        <f t="shared" si="40"/>
        <v>126.72</v>
      </c>
      <c r="H352" s="36">
        <f t="shared" si="41"/>
        <v>129.6</v>
      </c>
      <c r="I352" s="36">
        <f t="shared" si="42"/>
        <v>133.92000000000002</v>
      </c>
      <c r="J352" s="36">
        <f t="shared" si="43"/>
        <v>136.79999999999998</v>
      </c>
    </row>
    <row r="353" spans="1:10" ht="12">
      <c r="A353" s="1"/>
      <c r="B353" s="24">
        <v>8705</v>
      </c>
      <c r="C353" s="25" t="s">
        <v>605</v>
      </c>
      <c r="D353" s="25" t="s">
        <v>613</v>
      </c>
      <c r="E353" s="26">
        <v>959</v>
      </c>
      <c r="F353" s="36">
        <f t="shared" si="39"/>
        <v>815.15</v>
      </c>
      <c r="G353" s="36">
        <f t="shared" si="40"/>
        <v>843.92</v>
      </c>
      <c r="H353" s="36">
        <f t="shared" si="41"/>
        <v>863.1</v>
      </c>
      <c r="I353" s="36">
        <f t="shared" si="42"/>
        <v>891.87</v>
      </c>
      <c r="J353" s="36">
        <f t="shared" si="43"/>
        <v>911.05</v>
      </c>
    </row>
    <row r="354" spans="1:10" ht="12">
      <c r="A354" s="1"/>
      <c r="B354" s="24">
        <v>8706</v>
      </c>
      <c r="C354" s="25" t="s">
        <v>605</v>
      </c>
      <c r="D354" s="25" t="s">
        <v>614</v>
      </c>
      <c r="E354" s="26">
        <v>821</v>
      </c>
      <c r="F354" s="36">
        <f t="shared" si="39"/>
        <v>697.85</v>
      </c>
      <c r="G354" s="36">
        <f t="shared" si="40"/>
        <v>722.48</v>
      </c>
      <c r="H354" s="36">
        <f t="shared" si="41"/>
        <v>738.9</v>
      </c>
      <c r="I354" s="36">
        <f t="shared" si="42"/>
        <v>763.5300000000001</v>
      </c>
      <c r="J354" s="36">
        <f t="shared" si="43"/>
        <v>779.9499999999999</v>
      </c>
    </row>
    <row r="355" spans="1:10" ht="12">
      <c r="A355" s="1"/>
      <c r="B355" s="24">
        <v>8710</v>
      </c>
      <c r="C355" s="25" t="s">
        <v>615</v>
      </c>
      <c r="D355" s="25" t="s">
        <v>616</v>
      </c>
      <c r="E355" s="26">
        <v>81</v>
      </c>
      <c r="F355" s="36">
        <f t="shared" si="39"/>
        <v>68.85</v>
      </c>
      <c r="G355" s="36">
        <f t="shared" si="40"/>
        <v>71.28</v>
      </c>
      <c r="H355" s="36">
        <f t="shared" si="41"/>
        <v>72.9</v>
      </c>
      <c r="I355" s="36">
        <f t="shared" si="42"/>
        <v>75.33</v>
      </c>
      <c r="J355" s="36">
        <f t="shared" si="43"/>
        <v>76.95</v>
      </c>
    </row>
    <row r="356" spans="1:10" ht="12">
      <c r="A356" s="1"/>
      <c r="B356" s="24">
        <v>8713</v>
      </c>
      <c r="C356" s="25" t="s">
        <v>617</v>
      </c>
      <c r="D356" s="25" t="s">
        <v>618</v>
      </c>
      <c r="E356" s="26">
        <v>594</v>
      </c>
      <c r="F356" s="36">
        <f t="shared" si="39"/>
        <v>504.9</v>
      </c>
      <c r="G356" s="36">
        <f>E356*0.88</f>
        <v>522.72</v>
      </c>
      <c r="H356" s="36">
        <f>E356*0.9</f>
        <v>534.6</v>
      </c>
      <c r="I356" s="36">
        <f>E356*0.93</f>
        <v>552.4200000000001</v>
      </c>
      <c r="J356" s="36">
        <f>E356*0.95</f>
        <v>564.3</v>
      </c>
    </row>
    <row r="357" spans="1:10" ht="12">
      <c r="A357" s="1"/>
      <c r="B357" s="24">
        <v>8714</v>
      </c>
      <c r="C357" s="25" t="s">
        <v>619</v>
      </c>
      <c r="D357" s="25" t="s">
        <v>620</v>
      </c>
      <c r="E357" s="26">
        <v>157</v>
      </c>
      <c r="F357" s="36">
        <f t="shared" si="39"/>
        <v>133.45</v>
      </c>
      <c r="G357" s="36">
        <f>E357*0.88</f>
        <v>138.16</v>
      </c>
      <c r="H357" s="36">
        <f>E357*0.9</f>
        <v>141.3</v>
      </c>
      <c r="I357" s="36">
        <f>E357*0.93</f>
        <v>146.01000000000002</v>
      </c>
      <c r="J357" s="36">
        <f>E357*0.95</f>
        <v>149.15</v>
      </c>
    </row>
    <row r="358" spans="1:10" ht="12">
      <c r="A358" s="1"/>
      <c r="B358" s="24">
        <v>8715</v>
      </c>
      <c r="C358" s="25" t="s">
        <v>395</v>
      </c>
      <c r="D358" s="25" t="s">
        <v>621</v>
      </c>
      <c r="E358" s="26">
        <v>1950</v>
      </c>
      <c r="F358" s="36">
        <f t="shared" si="39"/>
        <v>1657.5</v>
      </c>
      <c r="G358" s="36">
        <f>E358*0.88</f>
        <v>1716</v>
      </c>
      <c r="H358" s="36">
        <f>E358*0.9</f>
        <v>1755</v>
      </c>
      <c r="I358" s="36">
        <f>E358*0.93</f>
        <v>1813.5</v>
      </c>
      <c r="J358" s="36">
        <f>E358*0.95</f>
        <v>1852.5</v>
      </c>
    </row>
    <row r="359" spans="1:10" ht="12">
      <c r="A359" s="1"/>
      <c r="B359" s="24">
        <v>8720</v>
      </c>
      <c r="C359" s="25" t="s">
        <v>622</v>
      </c>
      <c r="D359" s="25" t="s">
        <v>623</v>
      </c>
      <c r="E359" s="26">
        <v>80</v>
      </c>
      <c r="F359" s="36">
        <f t="shared" si="39"/>
        <v>68</v>
      </c>
      <c r="G359" s="36">
        <f t="shared" si="40"/>
        <v>70.4</v>
      </c>
      <c r="H359" s="36">
        <f t="shared" si="41"/>
        <v>72</v>
      </c>
      <c r="I359" s="36">
        <f t="shared" si="42"/>
        <v>74.4</v>
      </c>
      <c r="J359" s="36">
        <f t="shared" si="43"/>
        <v>76</v>
      </c>
    </row>
    <row r="360" spans="1:10" ht="12">
      <c r="A360" s="1"/>
      <c r="B360" s="24">
        <v>8730</v>
      </c>
      <c r="C360" s="25" t="s">
        <v>605</v>
      </c>
      <c r="D360" s="25" t="s">
        <v>624</v>
      </c>
      <c r="E360" s="26">
        <v>1220</v>
      </c>
      <c r="F360" s="36">
        <f t="shared" si="39"/>
        <v>1037</v>
      </c>
      <c r="G360" s="36">
        <f t="shared" si="40"/>
        <v>1073.6</v>
      </c>
      <c r="H360" s="36">
        <f t="shared" si="41"/>
        <v>1098</v>
      </c>
      <c r="I360" s="36">
        <f t="shared" si="42"/>
        <v>1134.6000000000001</v>
      </c>
      <c r="J360" s="36">
        <f t="shared" si="43"/>
        <v>1159</v>
      </c>
    </row>
    <row r="361" spans="1:10" ht="12">
      <c r="A361" s="1"/>
      <c r="B361" s="24">
        <v>8739</v>
      </c>
      <c r="C361" s="25" t="s">
        <v>605</v>
      </c>
      <c r="D361" s="25" t="s">
        <v>625</v>
      </c>
      <c r="E361" s="26">
        <v>739</v>
      </c>
      <c r="F361" s="36">
        <f t="shared" si="39"/>
        <v>628.15</v>
      </c>
      <c r="G361" s="36">
        <f t="shared" si="40"/>
        <v>650.32</v>
      </c>
      <c r="H361" s="36">
        <f t="shared" si="41"/>
        <v>665.1</v>
      </c>
      <c r="I361" s="36">
        <f t="shared" si="42"/>
        <v>687.27</v>
      </c>
      <c r="J361" s="36">
        <f t="shared" si="43"/>
        <v>702.05</v>
      </c>
    </row>
    <row r="362" spans="1:10" ht="12">
      <c r="A362" s="1"/>
      <c r="B362" s="24">
        <v>8740</v>
      </c>
      <c r="C362" s="25" t="s">
        <v>626</v>
      </c>
      <c r="D362" s="25" t="s">
        <v>627</v>
      </c>
      <c r="E362" s="26">
        <v>72</v>
      </c>
      <c r="F362" s="36">
        <f aca="true" t="shared" si="44" ref="F362:F419">E362*0.85</f>
        <v>61.199999999999996</v>
      </c>
      <c r="G362" s="36">
        <f t="shared" si="40"/>
        <v>63.36</v>
      </c>
      <c r="H362" s="36">
        <f t="shared" si="41"/>
        <v>64.8</v>
      </c>
      <c r="I362" s="36">
        <f t="shared" si="42"/>
        <v>66.96000000000001</v>
      </c>
      <c r="J362" s="36">
        <f t="shared" si="43"/>
        <v>68.39999999999999</v>
      </c>
    </row>
    <row r="363" spans="1:10" ht="12">
      <c r="A363" s="1"/>
      <c r="B363" s="24">
        <v>8741</v>
      </c>
      <c r="C363" s="25" t="s">
        <v>582</v>
      </c>
      <c r="D363" s="32" t="s">
        <v>628</v>
      </c>
      <c r="E363" s="26">
        <v>26390</v>
      </c>
      <c r="F363" s="36">
        <f t="shared" si="44"/>
        <v>22431.5</v>
      </c>
      <c r="G363" s="36">
        <f t="shared" si="40"/>
        <v>23223.2</v>
      </c>
      <c r="H363" s="36">
        <f t="shared" si="41"/>
        <v>23751</v>
      </c>
      <c r="I363" s="36">
        <f t="shared" si="42"/>
        <v>24542.7</v>
      </c>
      <c r="J363" s="36">
        <f t="shared" si="43"/>
        <v>25070.5</v>
      </c>
    </row>
    <row r="364" spans="1:10" ht="12">
      <c r="A364" s="1"/>
      <c r="B364" s="24">
        <v>8743</v>
      </c>
      <c r="C364" s="25" t="s">
        <v>629</v>
      </c>
      <c r="D364" s="32" t="s">
        <v>630</v>
      </c>
      <c r="E364" s="26">
        <v>993</v>
      </c>
      <c r="F364" s="36">
        <f t="shared" si="44"/>
        <v>844.05</v>
      </c>
      <c r="G364" s="36">
        <f t="shared" si="40"/>
        <v>873.84</v>
      </c>
      <c r="H364" s="36">
        <f t="shared" si="41"/>
        <v>893.7</v>
      </c>
      <c r="I364" s="36">
        <f t="shared" si="42"/>
        <v>923.49</v>
      </c>
      <c r="J364" s="36">
        <f t="shared" si="43"/>
        <v>943.3499999999999</v>
      </c>
    </row>
    <row r="365" spans="1:10" ht="12">
      <c r="A365" s="1"/>
      <c r="B365" s="24">
        <v>8745</v>
      </c>
      <c r="C365" s="25" t="s">
        <v>631</v>
      </c>
      <c r="D365" s="25" t="s">
        <v>632</v>
      </c>
      <c r="E365" s="26">
        <v>9030</v>
      </c>
      <c r="F365" s="36">
        <f t="shared" si="44"/>
        <v>7675.5</v>
      </c>
      <c r="G365" s="36">
        <f t="shared" si="40"/>
        <v>7946.4</v>
      </c>
      <c r="H365" s="36">
        <f t="shared" si="41"/>
        <v>8127</v>
      </c>
      <c r="I365" s="36">
        <f t="shared" si="42"/>
        <v>8397.9</v>
      </c>
      <c r="J365" s="36">
        <f t="shared" si="43"/>
        <v>8578.5</v>
      </c>
    </row>
    <row r="366" spans="1:10" ht="12">
      <c r="A366" s="1"/>
      <c r="B366" s="24">
        <v>8746</v>
      </c>
      <c r="C366" s="25" t="s">
        <v>633</v>
      </c>
      <c r="D366" s="25" t="s">
        <v>634</v>
      </c>
      <c r="E366" s="26">
        <v>25490</v>
      </c>
      <c r="F366" s="36">
        <f t="shared" si="44"/>
        <v>21666.5</v>
      </c>
      <c r="G366" s="36">
        <f t="shared" si="40"/>
        <v>22431.2</v>
      </c>
      <c r="H366" s="36">
        <f t="shared" si="41"/>
        <v>22941</v>
      </c>
      <c r="I366" s="36">
        <f t="shared" si="42"/>
        <v>23705.7</v>
      </c>
      <c r="J366" s="36">
        <f t="shared" si="43"/>
        <v>24215.5</v>
      </c>
    </row>
    <row r="367" spans="1:10" ht="12">
      <c r="A367" s="1"/>
      <c r="B367" s="24">
        <v>8748</v>
      </c>
      <c r="C367" s="25" t="s">
        <v>635</v>
      </c>
      <c r="D367" s="25" t="s">
        <v>636</v>
      </c>
      <c r="E367" s="26">
        <v>14110</v>
      </c>
      <c r="F367" s="36">
        <f t="shared" si="44"/>
        <v>11993.5</v>
      </c>
      <c r="G367" s="36">
        <f aca="true" t="shared" si="45" ref="G367:G425">E367*0.88</f>
        <v>12416.8</v>
      </c>
      <c r="H367" s="36">
        <f aca="true" t="shared" si="46" ref="H367:H425">E367*0.9</f>
        <v>12699</v>
      </c>
      <c r="I367" s="36">
        <f aca="true" t="shared" si="47" ref="I367:I425">E367*0.93</f>
        <v>13122.300000000001</v>
      </c>
      <c r="J367" s="36">
        <f aca="true" t="shared" si="48" ref="J367:J425">E367*0.95</f>
        <v>13404.5</v>
      </c>
    </row>
    <row r="368" spans="1:10" ht="12">
      <c r="A368" s="1"/>
      <c r="B368" s="24">
        <v>8749</v>
      </c>
      <c r="C368" s="25" t="s">
        <v>637</v>
      </c>
      <c r="D368" s="25" t="s">
        <v>638</v>
      </c>
      <c r="E368" s="26">
        <v>10160</v>
      </c>
      <c r="F368" s="36">
        <f t="shared" si="44"/>
        <v>8636</v>
      </c>
      <c r="G368" s="36">
        <f t="shared" si="45"/>
        <v>8940.8</v>
      </c>
      <c r="H368" s="36">
        <f t="shared" si="46"/>
        <v>9144</v>
      </c>
      <c r="I368" s="36">
        <f t="shared" si="47"/>
        <v>9448.800000000001</v>
      </c>
      <c r="J368" s="36">
        <f t="shared" si="48"/>
        <v>9652</v>
      </c>
    </row>
    <row r="369" spans="1:10" ht="12">
      <c r="A369" s="1"/>
      <c r="B369" s="24">
        <v>8751</v>
      </c>
      <c r="C369" s="25" t="s">
        <v>639</v>
      </c>
      <c r="D369" s="25" t="s">
        <v>640</v>
      </c>
      <c r="E369" s="26">
        <v>4540</v>
      </c>
      <c r="F369" s="36">
        <f t="shared" si="44"/>
        <v>3859</v>
      </c>
      <c r="G369" s="36">
        <f t="shared" si="45"/>
        <v>3995.2</v>
      </c>
      <c r="H369" s="36">
        <f t="shared" si="46"/>
        <v>4086</v>
      </c>
      <c r="I369" s="36">
        <f t="shared" si="47"/>
        <v>4222.2</v>
      </c>
      <c r="J369" s="36">
        <f t="shared" si="48"/>
        <v>4313</v>
      </c>
    </row>
    <row r="370" spans="1:10" ht="12">
      <c r="A370" s="1"/>
      <c r="B370" s="24">
        <v>8752</v>
      </c>
      <c r="C370" s="25" t="s">
        <v>641</v>
      </c>
      <c r="D370" s="25" t="s">
        <v>642</v>
      </c>
      <c r="E370" s="26">
        <v>6670</v>
      </c>
      <c r="F370" s="36">
        <f t="shared" si="44"/>
        <v>5669.5</v>
      </c>
      <c r="G370" s="36">
        <f t="shared" si="45"/>
        <v>5869.6</v>
      </c>
      <c r="H370" s="36">
        <f t="shared" si="46"/>
        <v>6003</v>
      </c>
      <c r="I370" s="36">
        <f t="shared" si="47"/>
        <v>6203.1</v>
      </c>
      <c r="J370" s="36">
        <f t="shared" si="48"/>
        <v>6336.5</v>
      </c>
    </row>
    <row r="371" spans="1:10" ht="12">
      <c r="A371" s="1"/>
      <c r="B371" s="24">
        <v>8754</v>
      </c>
      <c r="C371" s="25" t="s">
        <v>643</v>
      </c>
      <c r="D371" s="25" t="s">
        <v>644</v>
      </c>
      <c r="E371" s="26">
        <v>7080</v>
      </c>
      <c r="F371" s="36">
        <f t="shared" si="44"/>
        <v>6018</v>
      </c>
      <c r="G371" s="36">
        <f t="shared" si="45"/>
        <v>6230.4</v>
      </c>
      <c r="H371" s="36">
        <f t="shared" si="46"/>
        <v>6372</v>
      </c>
      <c r="I371" s="36">
        <f t="shared" si="47"/>
        <v>6584.400000000001</v>
      </c>
      <c r="J371" s="36">
        <f t="shared" si="48"/>
        <v>6726</v>
      </c>
    </row>
    <row r="372" spans="1:10" ht="12">
      <c r="A372" s="1"/>
      <c r="B372" s="24">
        <v>8755</v>
      </c>
      <c r="C372" s="25" t="s">
        <v>645</v>
      </c>
      <c r="D372" s="25" t="s">
        <v>646</v>
      </c>
      <c r="E372" s="26">
        <v>1340</v>
      </c>
      <c r="F372" s="36">
        <f t="shared" si="44"/>
        <v>1139</v>
      </c>
      <c r="G372" s="36">
        <f t="shared" si="45"/>
        <v>1179.2</v>
      </c>
      <c r="H372" s="36">
        <f t="shared" si="46"/>
        <v>1206</v>
      </c>
      <c r="I372" s="36">
        <f t="shared" si="47"/>
        <v>1246.2</v>
      </c>
      <c r="J372" s="36">
        <f t="shared" si="48"/>
        <v>1273</v>
      </c>
    </row>
    <row r="373" spans="1:10" ht="12">
      <c r="A373" s="1"/>
      <c r="B373" s="24">
        <v>8757</v>
      </c>
      <c r="C373" s="25" t="s">
        <v>561</v>
      </c>
      <c r="D373" s="25" t="s">
        <v>647</v>
      </c>
      <c r="E373" s="26">
        <v>85</v>
      </c>
      <c r="F373" s="36">
        <f t="shared" si="44"/>
        <v>72.25</v>
      </c>
      <c r="G373" s="36">
        <f t="shared" si="45"/>
        <v>74.8</v>
      </c>
      <c r="H373" s="36">
        <f t="shared" si="46"/>
        <v>76.5</v>
      </c>
      <c r="I373" s="36">
        <f t="shared" si="47"/>
        <v>79.05</v>
      </c>
      <c r="J373" s="36">
        <f t="shared" si="48"/>
        <v>80.75</v>
      </c>
    </row>
    <row r="374" spans="1:10" ht="12">
      <c r="A374" s="1"/>
      <c r="B374" s="24">
        <v>8766</v>
      </c>
      <c r="C374" s="25" t="s">
        <v>648</v>
      </c>
      <c r="D374" s="25" t="s">
        <v>649</v>
      </c>
      <c r="E374" s="26">
        <v>10650</v>
      </c>
      <c r="F374" s="36">
        <f t="shared" si="44"/>
        <v>9052.5</v>
      </c>
      <c r="G374" s="36">
        <f t="shared" si="45"/>
        <v>9372</v>
      </c>
      <c r="H374" s="36">
        <f t="shared" si="46"/>
        <v>9585</v>
      </c>
      <c r="I374" s="36">
        <f t="shared" si="47"/>
        <v>9904.5</v>
      </c>
      <c r="J374" s="36">
        <f t="shared" si="48"/>
        <v>10117.5</v>
      </c>
    </row>
    <row r="375" spans="1:10" ht="12">
      <c r="A375" s="1"/>
      <c r="B375" s="24">
        <v>8767</v>
      </c>
      <c r="C375" s="25" t="s">
        <v>650</v>
      </c>
      <c r="D375" s="25" t="s">
        <v>651</v>
      </c>
      <c r="E375" s="26">
        <v>9030</v>
      </c>
      <c r="F375" s="36">
        <f t="shared" si="44"/>
        <v>7675.5</v>
      </c>
      <c r="G375" s="36">
        <f t="shared" si="45"/>
        <v>7946.4</v>
      </c>
      <c r="H375" s="36">
        <f t="shared" si="46"/>
        <v>8127</v>
      </c>
      <c r="I375" s="36">
        <f t="shared" si="47"/>
        <v>8397.9</v>
      </c>
      <c r="J375" s="36">
        <f t="shared" si="48"/>
        <v>8578.5</v>
      </c>
    </row>
    <row r="376" spans="1:10" ht="12">
      <c r="A376" s="1"/>
      <c r="B376" s="24">
        <v>8768</v>
      </c>
      <c r="C376" s="25" t="s">
        <v>652</v>
      </c>
      <c r="D376" s="25" t="s">
        <v>653</v>
      </c>
      <c r="E376" s="26">
        <v>1340</v>
      </c>
      <c r="F376" s="36">
        <f t="shared" si="44"/>
        <v>1139</v>
      </c>
      <c r="G376" s="36">
        <f t="shared" si="45"/>
        <v>1179.2</v>
      </c>
      <c r="H376" s="36">
        <f t="shared" si="46"/>
        <v>1206</v>
      </c>
      <c r="I376" s="36">
        <f t="shared" si="47"/>
        <v>1246.2</v>
      </c>
      <c r="J376" s="36">
        <f t="shared" si="48"/>
        <v>1273</v>
      </c>
    </row>
    <row r="377" spans="1:10" ht="12">
      <c r="A377" s="1"/>
      <c r="B377" s="24">
        <v>8769</v>
      </c>
      <c r="C377" s="25" t="s">
        <v>654</v>
      </c>
      <c r="D377" s="25" t="s">
        <v>655</v>
      </c>
      <c r="E377" s="26">
        <v>3370</v>
      </c>
      <c r="F377" s="36">
        <f t="shared" si="44"/>
        <v>2864.5</v>
      </c>
      <c r="G377" s="36">
        <f t="shared" si="45"/>
        <v>2965.6</v>
      </c>
      <c r="H377" s="36">
        <f t="shared" si="46"/>
        <v>3033</v>
      </c>
      <c r="I377" s="36">
        <f t="shared" si="47"/>
        <v>3134.1000000000004</v>
      </c>
      <c r="J377" s="36">
        <f t="shared" si="48"/>
        <v>3201.5</v>
      </c>
    </row>
    <row r="378" spans="1:10" ht="12">
      <c r="A378" s="1"/>
      <c r="B378" s="24">
        <v>8770</v>
      </c>
      <c r="C378" s="25" t="s">
        <v>656</v>
      </c>
      <c r="D378" s="25" t="s">
        <v>657</v>
      </c>
      <c r="E378" s="26">
        <v>2510</v>
      </c>
      <c r="F378" s="36">
        <f t="shared" si="44"/>
        <v>2133.5</v>
      </c>
      <c r="G378" s="36">
        <f t="shared" si="45"/>
        <v>2208.8</v>
      </c>
      <c r="H378" s="36">
        <f t="shared" si="46"/>
        <v>2259</v>
      </c>
      <c r="I378" s="36">
        <f t="shared" si="47"/>
        <v>2334.3</v>
      </c>
      <c r="J378" s="36">
        <f t="shared" si="48"/>
        <v>2384.5</v>
      </c>
    </row>
    <row r="379" spans="1:10" ht="12">
      <c r="A379" s="1"/>
      <c r="B379" s="24">
        <v>8771</v>
      </c>
      <c r="C379" s="25" t="s">
        <v>656</v>
      </c>
      <c r="D379" s="25" t="s">
        <v>658</v>
      </c>
      <c r="E379" s="26">
        <v>1010</v>
      </c>
      <c r="F379" s="36">
        <f t="shared" si="44"/>
        <v>858.5</v>
      </c>
      <c r="G379" s="36">
        <f t="shared" si="45"/>
        <v>888.8</v>
      </c>
      <c r="H379" s="36">
        <f t="shared" si="46"/>
        <v>909</v>
      </c>
      <c r="I379" s="36">
        <f t="shared" si="47"/>
        <v>939.3000000000001</v>
      </c>
      <c r="J379" s="36">
        <f t="shared" si="48"/>
        <v>959.5</v>
      </c>
    </row>
    <row r="380" spans="1:10" ht="12">
      <c r="A380" s="1"/>
      <c r="B380" s="24">
        <v>8772</v>
      </c>
      <c r="C380" s="25" t="s">
        <v>659</v>
      </c>
      <c r="D380" s="25" t="s">
        <v>660</v>
      </c>
      <c r="E380" s="26">
        <v>2990</v>
      </c>
      <c r="F380" s="36">
        <f t="shared" si="44"/>
        <v>2541.5</v>
      </c>
      <c r="G380" s="36">
        <f t="shared" si="45"/>
        <v>2631.2</v>
      </c>
      <c r="H380" s="36">
        <f t="shared" si="46"/>
        <v>2691</v>
      </c>
      <c r="I380" s="36">
        <f t="shared" si="47"/>
        <v>2780.7000000000003</v>
      </c>
      <c r="J380" s="36">
        <f t="shared" si="48"/>
        <v>2840.5</v>
      </c>
    </row>
    <row r="381" spans="1:10" ht="12">
      <c r="A381" s="1"/>
      <c r="B381" s="24">
        <v>8773</v>
      </c>
      <c r="C381" s="25" t="s">
        <v>661</v>
      </c>
      <c r="D381" s="25" t="s">
        <v>662</v>
      </c>
      <c r="E381" s="26">
        <v>4050</v>
      </c>
      <c r="F381" s="36">
        <f t="shared" si="44"/>
        <v>3442.5</v>
      </c>
      <c r="G381" s="36">
        <f t="shared" si="45"/>
        <v>3564</v>
      </c>
      <c r="H381" s="36">
        <f t="shared" si="46"/>
        <v>3645</v>
      </c>
      <c r="I381" s="36">
        <f t="shared" si="47"/>
        <v>3766.5</v>
      </c>
      <c r="J381" s="36">
        <f t="shared" si="48"/>
        <v>3847.5</v>
      </c>
    </row>
    <row r="382" spans="1:10" ht="12">
      <c r="A382" s="1"/>
      <c r="B382" s="24">
        <v>8776</v>
      </c>
      <c r="C382" s="25" t="s">
        <v>561</v>
      </c>
      <c r="D382" s="25" t="s">
        <v>663</v>
      </c>
      <c r="E382" s="26">
        <v>90</v>
      </c>
      <c r="F382" s="36">
        <f t="shared" si="44"/>
        <v>76.5</v>
      </c>
      <c r="G382" s="36">
        <f t="shared" si="45"/>
        <v>79.2</v>
      </c>
      <c r="H382" s="36">
        <f t="shared" si="46"/>
        <v>81</v>
      </c>
      <c r="I382" s="36">
        <f t="shared" si="47"/>
        <v>83.7</v>
      </c>
      <c r="J382" s="36">
        <f t="shared" si="48"/>
        <v>85.5</v>
      </c>
    </row>
    <row r="383" spans="1:10" ht="12">
      <c r="A383" s="1"/>
      <c r="B383" s="24">
        <v>8777</v>
      </c>
      <c r="C383" s="25" t="s">
        <v>561</v>
      </c>
      <c r="D383" s="25" t="s">
        <v>664</v>
      </c>
      <c r="E383" s="26">
        <v>107</v>
      </c>
      <c r="F383" s="36">
        <f t="shared" si="44"/>
        <v>90.95</v>
      </c>
      <c r="G383" s="36">
        <f t="shared" si="45"/>
        <v>94.16</v>
      </c>
      <c r="H383" s="36">
        <f t="shared" si="46"/>
        <v>96.3</v>
      </c>
      <c r="I383" s="36">
        <f t="shared" si="47"/>
        <v>99.51</v>
      </c>
      <c r="J383" s="36">
        <f t="shared" si="48"/>
        <v>101.64999999999999</v>
      </c>
    </row>
    <row r="384" spans="1:10" ht="12">
      <c r="A384" s="1"/>
      <c r="B384" s="24">
        <v>8785</v>
      </c>
      <c r="C384" s="25" t="s">
        <v>665</v>
      </c>
      <c r="D384" s="25" t="s">
        <v>666</v>
      </c>
      <c r="E384" s="26">
        <v>20730</v>
      </c>
      <c r="F384" s="36">
        <f t="shared" si="44"/>
        <v>17620.5</v>
      </c>
      <c r="G384" s="36">
        <f t="shared" si="45"/>
        <v>18242.4</v>
      </c>
      <c r="H384" s="36">
        <f t="shared" si="46"/>
        <v>18657</v>
      </c>
      <c r="I384" s="36">
        <f t="shared" si="47"/>
        <v>19278.9</v>
      </c>
      <c r="J384" s="36">
        <f t="shared" si="48"/>
        <v>19693.5</v>
      </c>
    </row>
    <row r="385" spans="1:10" ht="12">
      <c r="A385" s="1"/>
      <c r="B385" s="24">
        <v>8786</v>
      </c>
      <c r="C385" s="25" t="s">
        <v>667</v>
      </c>
      <c r="D385" s="25" t="s">
        <v>668</v>
      </c>
      <c r="E385" s="26">
        <v>19750</v>
      </c>
      <c r="F385" s="36">
        <f t="shared" si="44"/>
        <v>16787.5</v>
      </c>
      <c r="G385" s="36">
        <f t="shared" si="45"/>
        <v>17380</v>
      </c>
      <c r="H385" s="36">
        <f t="shared" si="46"/>
        <v>17775</v>
      </c>
      <c r="I385" s="36">
        <f t="shared" si="47"/>
        <v>18367.5</v>
      </c>
      <c r="J385" s="36">
        <f t="shared" si="48"/>
        <v>18762.5</v>
      </c>
    </row>
    <row r="386" spans="1:10" ht="12">
      <c r="A386" s="1"/>
      <c r="B386" s="24">
        <v>8787</v>
      </c>
      <c r="C386" s="25" t="s">
        <v>669</v>
      </c>
      <c r="D386" s="25" t="s">
        <v>670</v>
      </c>
      <c r="E386" s="26">
        <v>19750</v>
      </c>
      <c r="F386" s="36">
        <f t="shared" si="44"/>
        <v>16787.5</v>
      </c>
      <c r="G386" s="36">
        <f t="shared" si="45"/>
        <v>17380</v>
      </c>
      <c r="H386" s="36">
        <f t="shared" si="46"/>
        <v>17775</v>
      </c>
      <c r="I386" s="36">
        <f t="shared" si="47"/>
        <v>18367.5</v>
      </c>
      <c r="J386" s="36">
        <f t="shared" si="48"/>
        <v>18762.5</v>
      </c>
    </row>
    <row r="387" spans="1:10" ht="12">
      <c r="A387" s="1"/>
      <c r="B387" s="24">
        <v>8791</v>
      </c>
      <c r="C387" s="25" t="s">
        <v>671</v>
      </c>
      <c r="D387" s="25" t="s">
        <v>672</v>
      </c>
      <c r="E387" s="26">
        <v>197</v>
      </c>
      <c r="F387" s="36">
        <f t="shared" si="44"/>
        <v>167.45</v>
      </c>
      <c r="G387" s="36">
        <f t="shared" si="45"/>
        <v>173.36</v>
      </c>
      <c r="H387" s="36">
        <f t="shared" si="46"/>
        <v>177.3</v>
      </c>
      <c r="I387" s="36">
        <f t="shared" si="47"/>
        <v>183.21</v>
      </c>
      <c r="J387" s="36">
        <f t="shared" si="48"/>
        <v>187.14999999999998</v>
      </c>
    </row>
    <row r="388" spans="1:10" ht="12">
      <c r="A388" s="1"/>
      <c r="B388" s="24">
        <v>8792</v>
      </c>
      <c r="C388" s="25" t="s">
        <v>673</v>
      </c>
      <c r="D388" s="25" t="s">
        <v>674</v>
      </c>
      <c r="E388" s="26">
        <v>41</v>
      </c>
      <c r="F388" s="36">
        <f t="shared" si="44"/>
        <v>34.85</v>
      </c>
      <c r="G388" s="36">
        <f t="shared" si="45"/>
        <v>36.08</v>
      </c>
      <c r="H388" s="36">
        <f t="shared" si="46"/>
        <v>36.9</v>
      </c>
      <c r="I388" s="36">
        <f t="shared" si="47"/>
        <v>38.13</v>
      </c>
      <c r="J388" s="36">
        <f t="shared" si="48"/>
        <v>38.949999999999996</v>
      </c>
    </row>
    <row r="389" spans="1:10" ht="12">
      <c r="A389" s="1"/>
      <c r="B389" s="24">
        <v>8793</v>
      </c>
      <c r="C389" s="25" t="s">
        <v>673</v>
      </c>
      <c r="D389" s="25" t="s">
        <v>675</v>
      </c>
      <c r="E389" s="26">
        <v>41</v>
      </c>
      <c r="F389" s="36">
        <f t="shared" si="44"/>
        <v>34.85</v>
      </c>
      <c r="G389" s="36">
        <f t="shared" si="45"/>
        <v>36.08</v>
      </c>
      <c r="H389" s="36">
        <f t="shared" si="46"/>
        <v>36.9</v>
      </c>
      <c r="I389" s="36">
        <f t="shared" si="47"/>
        <v>38.13</v>
      </c>
      <c r="J389" s="36">
        <f t="shared" si="48"/>
        <v>38.949999999999996</v>
      </c>
    </row>
    <row r="390" spans="1:10" ht="12">
      <c r="A390" s="1"/>
      <c r="B390" s="24">
        <v>8794</v>
      </c>
      <c r="C390" s="25" t="s">
        <v>673</v>
      </c>
      <c r="D390" s="25" t="s">
        <v>676</v>
      </c>
      <c r="E390" s="26">
        <v>41</v>
      </c>
      <c r="F390" s="36">
        <f t="shared" si="44"/>
        <v>34.85</v>
      </c>
      <c r="G390" s="36">
        <f t="shared" si="45"/>
        <v>36.08</v>
      </c>
      <c r="H390" s="36">
        <f t="shared" si="46"/>
        <v>36.9</v>
      </c>
      <c r="I390" s="36">
        <f t="shared" si="47"/>
        <v>38.13</v>
      </c>
      <c r="J390" s="36">
        <f t="shared" si="48"/>
        <v>38.949999999999996</v>
      </c>
    </row>
    <row r="391" spans="1:10" ht="12">
      <c r="A391" s="1"/>
      <c r="B391" s="24">
        <v>8795</v>
      </c>
      <c r="C391" s="25" t="s">
        <v>677</v>
      </c>
      <c r="D391" s="25" t="s">
        <v>678</v>
      </c>
      <c r="E391" s="26">
        <v>41</v>
      </c>
      <c r="F391" s="36">
        <f t="shared" si="44"/>
        <v>34.85</v>
      </c>
      <c r="G391" s="36">
        <f t="shared" si="45"/>
        <v>36.08</v>
      </c>
      <c r="H391" s="36">
        <f t="shared" si="46"/>
        <v>36.9</v>
      </c>
      <c r="I391" s="36">
        <f t="shared" si="47"/>
        <v>38.13</v>
      </c>
      <c r="J391" s="36">
        <f t="shared" si="48"/>
        <v>38.949999999999996</v>
      </c>
    </row>
    <row r="392" spans="1:10" ht="12">
      <c r="A392" s="1"/>
      <c r="B392" s="24">
        <v>8796</v>
      </c>
      <c r="C392" s="25" t="s">
        <v>673</v>
      </c>
      <c r="D392" s="25" t="s">
        <v>679</v>
      </c>
      <c r="E392" s="26">
        <v>41</v>
      </c>
      <c r="F392" s="36">
        <f t="shared" si="44"/>
        <v>34.85</v>
      </c>
      <c r="G392" s="36">
        <f t="shared" si="45"/>
        <v>36.08</v>
      </c>
      <c r="H392" s="36">
        <f t="shared" si="46"/>
        <v>36.9</v>
      </c>
      <c r="I392" s="36">
        <f t="shared" si="47"/>
        <v>38.13</v>
      </c>
      <c r="J392" s="36">
        <f t="shared" si="48"/>
        <v>38.949999999999996</v>
      </c>
    </row>
    <row r="393" spans="1:10" ht="12">
      <c r="A393" s="1"/>
      <c r="B393" s="24">
        <v>8797</v>
      </c>
      <c r="C393" s="25" t="s">
        <v>680</v>
      </c>
      <c r="D393" s="25" t="s">
        <v>681</v>
      </c>
      <c r="E393" s="26">
        <v>153</v>
      </c>
      <c r="F393" s="36">
        <f t="shared" si="44"/>
        <v>130.04999999999998</v>
      </c>
      <c r="G393" s="36">
        <f t="shared" si="45"/>
        <v>134.64000000000001</v>
      </c>
      <c r="H393" s="36">
        <f t="shared" si="46"/>
        <v>137.70000000000002</v>
      </c>
      <c r="I393" s="36">
        <f t="shared" si="47"/>
        <v>142.29000000000002</v>
      </c>
      <c r="J393" s="36">
        <f t="shared" si="48"/>
        <v>145.35</v>
      </c>
    </row>
    <row r="394" spans="1:10" ht="12">
      <c r="A394" s="1"/>
      <c r="B394" s="24">
        <v>8798</v>
      </c>
      <c r="C394" s="25" t="s">
        <v>673</v>
      </c>
      <c r="D394" s="25" t="s">
        <v>682</v>
      </c>
      <c r="E394" s="26">
        <v>41</v>
      </c>
      <c r="F394" s="36">
        <f t="shared" si="44"/>
        <v>34.85</v>
      </c>
      <c r="G394" s="36">
        <f t="shared" si="45"/>
        <v>36.08</v>
      </c>
      <c r="H394" s="36">
        <f t="shared" si="46"/>
        <v>36.9</v>
      </c>
      <c r="I394" s="36">
        <f t="shared" si="47"/>
        <v>38.13</v>
      </c>
      <c r="J394" s="36">
        <f t="shared" si="48"/>
        <v>38.949999999999996</v>
      </c>
    </row>
    <row r="395" spans="1:10" ht="12">
      <c r="A395" s="1"/>
      <c r="B395" s="24">
        <v>8799</v>
      </c>
      <c r="C395" s="25" t="s">
        <v>673</v>
      </c>
      <c r="D395" s="25" t="s">
        <v>683</v>
      </c>
      <c r="E395" s="26">
        <v>67</v>
      </c>
      <c r="F395" s="36">
        <f t="shared" si="44"/>
        <v>56.949999999999996</v>
      </c>
      <c r="G395" s="36">
        <f t="shared" si="45"/>
        <v>58.96</v>
      </c>
      <c r="H395" s="36">
        <f t="shared" si="46"/>
        <v>60.300000000000004</v>
      </c>
      <c r="I395" s="36">
        <f t="shared" si="47"/>
        <v>62.31</v>
      </c>
      <c r="J395" s="36">
        <f t="shared" si="48"/>
        <v>63.65</v>
      </c>
    </row>
    <row r="396" spans="1:10" ht="12">
      <c r="A396" s="1"/>
      <c r="B396" s="24">
        <v>8800</v>
      </c>
      <c r="C396" s="25" t="s">
        <v>673</v>
      </c>
      <c r="D396" s="25" t="s">
        <v>684</v>
      </c>
      <c r="E396" s="26">
        <v>67</v>
      </c>
      <c r="F396" s="36">
        <f t="shared" si="44"/>
        <v>56.949999999999996</v>
      </c>
      <c r="G396" s="36">
        <f t="shared" si="45"/>
        <v>58.96</v>
      </c>
      <c r="H396" s="36">
        <f t="shared" si="46"/>
        <v>60.300000000000004</v>
      </c>
      <c r="I396" s="36">
        <f t="shared" si="47"/>
        <v>62.31</v>
      </c>
      <c r="J396" s="36">
        <f t="shared" si="48"/>
        <v>63.65</v>
      </c>
    </row>
    <row r="397" spans="1:10" ht="12">
      <c r="A397" s="1"/>
      <c r="B397" s="24">
        <v>8801</v>
      </c>
      <c r="C397" s="25" t="s">
        <v>685</v>
      </c>
      <c r="D397" s="25" t="s">
        <v>686</v>
      </c>
      <c r="E397" s="26">
        <v>41</v>
      </c>
      <c r="F397" s="36">
        <f t="shared" si="44"/>
        <v>34.85</v>
      </c>
      <c r="G397" s="36">
        <f t="shared" si="45"/>
        <v>36.08</v>
      </c>
      <c r="H397" s="36">
        <f t="shared" si="46"/>
        <v>36.9</v>
      </c>
      <c r="I397" s="36">
        <f t="shared" si="47"/>
        <v>38.13</v>
      </c>
      <c r="J397" s="36">
        <f t="shared" si="48"/>
        <v>38.949999999999996</v>
      </c>
    </row>
    <row r="398" spans="1:10" ht="12">
      <c r="A398" s="1"/>
      <c r="B398" s="24">
        <v>8802</v>
      </c>
      <c r="C398" s="25" t="s">
        <v>673</v>
      </c>
      <c r="D398" s="25" t="s">
        <v>687</v>
      </c>
      <c r="E398" s="26">
        <v>41</v>
      </c>
      <c r="F398" s="36">
        <f t="shared" si="44"/>
        <v>34.85</v>
      </c>
      <c r="G398" s="36">
        <f t="shared" si="45"/>
        <v>36.08</v>
      </c>
      <c r="H398" s="36">
        <f t="shared" si="46"/>
        <v>36.9</v>
      </c>
      <c r="I398" s="36">
        <f t="shared" si="47"/>
        <v>38.13</v>
      </c>
      <c r="J398" s="36">
        <f t="shared" si="48"/>
        <v>38.949999999999996</v>
      </c>
    </row>
    <row r="399" spans="1:10" ht="12">
      <c r="A399" s="1"/>
      <c r="B399" s="24">
        <v>8803</v>
      </c>
      <c r="C399" s="25" t="s">
        <v>673</v>
      </c>
      <c r="D399" s="25" t="s">
        <v>688</v>
      </c>
      <c r="E399" s="26">
        <v>98</v>
      </c>
      <c r="F399" s="36">
        <f t="shared" si="44"/>
        <v>83.3</v>
      </c>
      <c r="G399" s="36">
        <f t="shared" si="45"/>
        <v>86.24</v>
      </c>
      <c r="H399" s="36">
        <f t="shared" si="46"/>
        <v>88.2</v>
      </c>
      <c r="I399" s="36">
        <f t="shared" si="47"/>
        <v>91.14</v>
      </c>
      <c r="J399" s="36">
        <f t="shared" si="48"/>
        <v>93.1</v>
      </c>
    </row>
    <row r="400" spans="1:10" ht="12">
      <c r="A400" s="1"/>
      <c r="B400" s="24">
        <v>8804</v>
      </c>
      <c r="C400" s="25" t="s">
        <v>673</v>
      </c>
      <c r="D400" s="25" t="s">
        <v>689</v>
      </c>
      <c r="E400" s="26">
        <v>125</v>
      </c>
      <c r="F400" s="36">
        <f t="shared" si="44"/>
        <v>106.25</v>
      </c>
      <c r="G400" s="36">
        <f t="shared" si="45"/>
        <v>110</v>
      </c>
      <c r="H400" s="36">
        <f t="shared" si="46"/>
        <v>112.5</v>
      </c>
      <c r="I400" s="36">
        <f t="shared" si="47"/>
        <v>116.25</v>
      </c>
      <c r="J400" s="36">
        <f t="shared" si="48"/>
        <v>118.75</v>
      </c>
    </row>
    <row r="401" spans="1:10" ht="12">
      <c r="A401" s="1"/>
      <c r="B401" s="24">
        <v>8805</v>
      </c>
      <c r="C401" s="25" t="s">
        <v>673</v>
      </c>
      <c r="D401" s="25" t="s">
        <v>690</v>
      </c>
      <c r="E401" s="26">
        <v>41</v>
      </c>
      <c r="F401" s="36">
        <f t="shared" si="44"/>
        <v>34.85</v>
      </c>
      <c r="G401" s="36">
        <f t="shared" si="45"/>
        <v>36.08</v>
      </c>
      <c r="H401" s="36">
        <f t="shared" si="46"/>
        <v>36.9</v>
      </c>
      <c r="I401" s="36">
        <f t="shared" si="47"/>
        <v>38.13</v>
      </c>
      <c r="J401" s="36">
        <f t="shared" si="48"/>
        <v>38.949999999999996</v>
      </c>
    </row>
    <row r="402" spans="1:10" ht="12">
      <c r="A402" s="1"/>
      <c r="B402" s="24">
        <v>8806</v>
      </c>
      <c r="C402" s="25" t="s">
        <v>691</v>
      </c>
      <c r="D402" s="25" t="s">
        <v>692</v>
      </c>
      <c r="E402" s="26">
        <v>41</v>
      </c>
      <c r="F402" s="36">
        <f t="shared" si="44"/>
        <v>34.85</v>
      </c>
      <c r="G402" s="36">
        <f t="shared" si="45"/>
        <v>36.08</v>
      </c>
      <c r="H402" s="36">
        <f t="shared" si="46"/>
        <v>36.9</v>
      </c>
      <c r="I402" s="36">
        <f t="shared" si="47"/>
        <v>38.13</v>
      </c>
      <c r="J402" s="36">
        <f t="shared" si="48"/>
        <v>38.949999999999996</v>
      </c>
    </row>
    <row r="403" spans="1:10" ht="12">
      <c r="A403" s="1"/>
      <c r="B403" s="24">
        <v>8807</v>
      </c>
      <c r="C403" s="25" t="s">
        <v>691</v>
      </c>
      <c r="D403" s="25" t="s">
        <v>693</v>
      </c>
      <c r="E403" s="26">
        <v>41</v>
      </c>
      <c r="F403" s="36">
        <f t="shared" si="44"/>
        <v>34.85</v>
      </c>
      <c r="G403" s="36">
        <f t="shared" si="45"/>
        <v>36.08</v>
      </c>
      <c r="H403" s="36">
        <f t="shared" si="46"/>
        <v>36.9</v>
      </c>
      <c r="I403" s="36">
        <f t="shared" si="47"/>
        <v>38.13</v>
      </c>
      <c r="J403" s="36">
        <f t="shared" si="48"/>
        <v>38.949999999999996</v>
      </c>
    </row>
    <row r="404" spans="1:10" ht="12">
      <c r="A404" s="1"/>
      <c r="B404" s="24">
        <v>8808</v>
      </c>
      <c r="C404" s="25" t="s">
        <v>691</v>
      </c>
      <c r="D404" s="25" t="s">
        <v>694</v>
      </c>
      <c r="E404" s="26">
        <v>41</v>
      </c>
      <c r="F404" s="36">
        <f t="shared" si="44"/>
        <v>34.85</v>
      </c>
      <c r="G404" s="36">
        <f t="shared" si="45"/>
        <v>36.08</v>
      </c>
      <c r="H404" s="36">
        <f t="shared" si="46"/>
        <v>36.9</v>
      </c>
      <c r="I404" s="36">
        <f t="shared" si="47"/>
        <v>38.13</v>
      </c>
      <c r="J404" s="36">
        <f t="shared" si="48"/>
        <v>38.949999999999996</v>
      </c>
    </row>
    <row r="405" spans="1:10" ht="12">
      <c r="A405" s="1"/>
      <c r="B405" s="24">
        <v>8809</v>
      </c>
      <c r="C405" s="25" t="s">
        <v>691</v>
      </c>
      <c r="D405" s="25" t="s">
        <v>695</v>
      </c>
      <c r="E405" s="26">
        <v>41</v>
      </c>
      <c r="F405" s="36">
        <f t="shared" si="44"/>
        <v>34.85</v>
      </c>
      <c r="G405" s="36">
        <f t="shared" si="45"/>
        <v>36.08</v>
      </c>
      <c r="H405" s="36">
        <f t="shared" si="46"/>
        <v>36.9</v>
      </c>
      <c r="I405" s="36">
        <f t="shared" si="47"/>
        <v>38.13</v>
      </c>
      <c r="J405" s="36">
        <f t="shared" si="48"/>
        <v>38.949999999999996</v>
      </c>
    </row>
    <row r="406" spans="1:10" ht="12">
      <c r="A406" s="1"/>
      <c r="B406" s="24">
        <v>8810</v>
      </c>
      <c r="C406" s="25" t="s">
        <v>685</v>
      </c>
      <c r="D406" s="25" t="s">
        <v>696</v>
      </c>
      <c r="E406" s="26">
        <v>85</v>
      </c>
      <c r="F406" s="36">
        <f t="shared" si="44"/>
        <v>72.25</v>
      </c>
      <c r="G406" s="36">
        <f t="shared" si="45"/>
        <v>74.8</v>
      </c>
      <c r="H406" s="36">
        <f t="shared" si="46"/>
        <v>76.5</v>
      </c>
      <c r="I406" s="36">
        <f t="shared" si="47"/>
        <v>79.05</v>
      </c>
      <c r="J406" s="36">
        <f t="shared" si="48"/>
        <v>80.75</v>
      </c>
    </row>
    <row r="407" spans="1:10" ht="12">
      <c r="A407" s="1"/>
      <c r="B407" s="24">
        <v>8811</v>
      </c>
      <c r="C407" s="25" t="s">
        <v>691</v>
      </c>
      <c r="D407" s="25" t="s">
        <v>697</v>
      </c>
      <c r="E407" s="26">
        <v>51</v>
      </c>
      <c r="F407" s="36">
        <f t="shared" si="44"/>
        <v>43.35</v>
      </c>
      <c r="G407" s="36">
        <f t="shared" si="45"/>
        <v>44.88</v>
      </c>
      <c r="H407" s="36">
        <f t="shared" si="46"/>
        <v>45.9</v>
      </c>
      <c r="I407" s="36">
        <f t="shared" si="47"/>
        <v>47.43</v>
      </c>
      <c r="J407" s="36">
        <f t="shared" si="48"/>
        <v>48.449999999999996</v>
      </c>
    </row>
    <row r="408" spans="1:10" ht="12">
      <c r="A408" s="1"/>
      <c r="B408" s="24">
        <v>8812</v>
      </c>
      <c r="C408" s="25" t="s">
        <v>691</v>
      </c>
      <c r="D408" s="25" t="s">
        <v>698</v>
      </c>
      <c r="E408" s="26">
        <v>59</v>
      </c>
      <c r="F408" s="36">
        <f t="shared" si="44"/>
        <v>50.15</v>
      </c>
      <c r="G408" s="36">
        <f t="shared" si="45"/>
        <v>51.92</v>
      </c>
      <c r="H408" s="36">
        <f t="shared" si="46"/>
        <v>53.1</v>
      </c>
      <c r="I408" s="36">
        <f t="shared" si="47"/>
        <v>54.870000000000005</v>
      </c>
      <c r="J408" s="36">
        <f t="shared" si="48"/>
        <v>56.05</v>
      </c>
    </row>
    <row r="409" spans="1:10" ht="12">
      <c r="A409" s="1"/>
      <c r="B409" s="24">
        <v>8813</v>
      </c>
      <c r="C409" s="25" t="s">
        <v>691</v>
      </c>
      <c r="D409" s="25" t="s">
        <v>699</v>
      </c>
      <c r="E409" s="26">
        <v>59</v>
      </c>
      <c r="F409" s="36">
        <f t="shared" si="44"/>
        <v>50.15</v>
      </c>
      <c r="G409" s="36">
        <f t="shared" si="45"/>
        <v>51.92</v>
      </c>
      <c r="H409" s="36">
        <f t="shared" si="46"/>
        <v>53.1</v>
      </c>
      <c r="I409" s="36">
        <f t="shared" si="47"/>
        <v>54.870000000000005</v>
      </c>
      <c r="J409" s="36">
        <f t="shared" si="48"/>
        <v>56.05</v>
      </c>
    </row>
    <row r="410" spans="1:10" ht="12">
      <c r="A410" s="1"/>
      <c r="B410" s="24">
        <v>8814</v>
      </c>
      <c r="C410" s="25" t="s">
        <v>691</v>
      </c>
      <c r="D410" s="25" t="s">
        <v>700</v>
      </c>
      <c r="E410" s="26">
        <v>41</v>
      </c>
      <c r="F410" s="36">
        <f t="shared" si="44"/>
        <v>34.85</v>
      </c>
      <c r="G410" s="36">
        <f t="shared" si="45"/>
        <v>36.08</v>
      </c>
      <c r="H410" s="36">
        <f t="shared" si="46"/>
        <v>36.9</v>
      </c>
      <c r="I410" s="36">
        <f t="shared" si="47"/>
        <v>38.13</v>
      </c>
      <c r="J410" s="36">
        <f t="shared" si="48"/>
        <v>38.949999999999996</v>
      </c>
    </row>
    <row r="411" spans="1:10" ht="12">
      <c r="A411" s="1"/>
      <c r="B411" s="24">
        <v>8816</v>
      </c>
      <c r="C411" s="25" t="s">
        <v>701</v>
      </c>
      <c r="D411" s="25" t="s">
        <v>702</v>
      </c>
      <c r="E411" s="26">
        <v>42</v>
      </c>
      <c r="F411" s="36">
        <f t="shared" si="44"/>
        <v>35.699999999999996</v>
      </c>
      <c r="G411" s="36">
        <f t="shared" si="45"/>
        <v>36.96</v>
      </c>
      <c r="H411" s="36">
        <f t="shared" si="46"/>
        <v>37.800000000000004</v>
      </c>
      <c r="I411" s="36">
        <f t="shared" si="47"/>
        <v>39.06</v>
      </c>
      <c r="J411" s="36">
        <f t="shared" si="48"/>
        <v>39.9</v>
      </c>
    </row>
    <row r="412" spans="1:10" ht="12">
      <c r="A412" s="1"/>
      <c r="B412" s="24">
        <v>8817</v>
      </c>
      <c r="C412" s="25" t="s">
        <v>691</v>
      </c>
      <c r="D412" s="25" t="s">
        <v>703</v>
      </c>
      <c r="E412" s="33">
        <v>22.8</v>
      </c>
      <c r="F412" s="36">
        <f t="shared" si="44"/>
        <v>19.38</v>
      </c>
      <c r="G412" s="36">
        <f t="shared" si="45"/>
        <v>20.064</v>
      </c>
      <c r="H412" s="36">
        <f t="shared" si="46"/>
        <v>20.52</v>
      </c>
      <c r="I412" s="36">
        <f t="shared" si="47"/>
        <v>21.204</v>
      </c>
      <c r="J412" s="36">
        <f t="shared" si="48"/>
        <v>21.66</v>
      </c>
    </row>
    <row r="413" spans="1:10" ht="12">
      <c r="A413" s="1"/>
      <c r="B413" s="24">
        <v>8818</v>
      </c>
      <c r="C413" s="25" t="s">
        <v>704</v>
      </c>
      <c r="D413" s="25" t="s">
        <v>705</v>
      </c>
      <c r="E413" s="26">
        <v>41</v>
      </c>
      <c r="F413" s="36">
        <f t="shared" si="44"/>
        <v>34.85</v>
      </c>
      <c r="G413" s="36">
        <f t="shared" si="45"/>
        <v>36.08</v>
      </c>
      <c r="H413" s="36">
        <f t="shared" si="46"/>
        <v>36.9</v>
      </c>
      <c r="I413" s="36">
        <f t="shared" si="47"/>
        <v>38.13</v>
      </c>
      <c r="J413" s="36">
        <f t="shared" si="48"/>
        <v>38.949999999999996</v>
      </c>
    </row>
    <row r="414" spans="1:10" ht="12">
      <c r="A414" s="1"/>
      <c r="B414" s="24">
        <v>8819</v>
      </c>
      <c r="C414" s="25" t="s">
        <v>706</v>
      </c>
      <c r="D414" s="25" t="s">
        <v>707</v>
      </c>
      <c r="E414" s="26">
        <v>32</v>
      </c>
      <c r="F414" s="36">
        <f t="shared" si="44"/>
        <v>27.2</v>
      </c>
      <c r="G414" s="36">
        <f t="shared" si="45"/>
        <v>28.16</v>
      </c>
      <c r="H414" s="36">
        <f t="shared" si="46"/>
        <v>28.8</v>
      </c>
      <c r="I414" s="36">
        <f t="shared" si="47"/>
        <v>29.76</v>
      </c>
      <c r="J414" s="36">
        <f t="shared" si="48"/>
        <v>30.4</v>
      </c>
    </row>
    <row r="415" spans="1:10" ht="12">
      <c r="A415" s="1"/>
      <c r="B415" s="24">
        <v>8820</v>
      </c>
      <c r="C415" s="25" t="s">
        <v>701</v>
      </c>
      <c r="D415" s="25" t="s">
        <v>708</v>
      </c>
      <c r="E415" s="26">
        <v>210</v>
      </c>
      <c r="F415" s="36">
        <f t="shared" si="44"/>
        <v>178.5</v>
      </c>
      <c r="G415" s="36">
        <f t="shared" si="45"/>
        <v>184.8</v>
      </c>
      <c r="H415" s="36">
        <f t="shared" si="46"/>
        <v>189</v>
      </c>
      <c r="I415" s="36">
        <f t="shared" si="47"/>
        <v>195.3</v>
      </c>
      <c r="J415" s="36">
        <f t="shared" si="48"/>
        <v>199.5</v>
      </c>
    </row>
    <row r="416" spans="1:10" ht="12">
      <c r="A416" s="1"/>
      <c r="B416" s="24">
        <v>8821</v>
      </c>
      <c r="C416" s="25" t="s">
        <v>709</v>
      </c>
      <c r="D416" s="25" t="s">
        <v>710</v>
      </c>
      <c r="E416" s="26">
        <v>101</v>
      </c>
      <c r="F416" s="36">
        <f t="shared" si="44"/>
        <v>85.85</v>
      </c>
      <c r="G416" s="36">
        <f t="shared" si="45"/>
        <v>88.88</v>
      </c>
      <c r="H416" s="36">
        <f t="shared" si="46"/>
        <v>90.9</v>
      </c>
      <c r="I416" s="36">
        <f t="shared" si="47"/>
        <v>93.93</v>
      </c>
      <c r="J416" s="36">
        <f t="shared" si="48"/>
        <v>95.94999999999999</v>
      </c>
    </row>
    <row r="417" spans="1:10" ht="12">
      <c r="A417" s="1"/>
      <c r="B417" s="24">
        <v>8822</v>
      </c>
      <c r="C417" s="25" t="s">
        <v>709</v>
      </c>
      <c r="D417" s="25" t="s">
        <v>711</v>
      </c>
      <c r="E417" s="26">
        <v>63</v>
      </c>
      <c r="F417" s="36">
        <f t="shared" si="44"/>
        <v>53.55</v>
      </c>
      <c r="G417" s="36">
        <f t="shared" si="45"/>
        <v>55.44</v>
      </c>
      <c r="H417" s="36">
        <f t="shared" si="46"/>
        <v>56.7</v>
      </c>
      <c r="I417" s="36">
        <f t="shared" si="47"/>
        <v>58.59</v>
      </c>
      <c r="J417" s="36">
        <f t="shared" si="48"/>
        <v>59.849999999999994</v>
      </c>
    </row>
    <row r="418" spans="1:10" ht="12">
      <c r="A418" s="1"/>
      <c r="B418" s="24">
        <v>8823</v>
      </c>
      <c r="C418" s="25" t="s">
        <v>691</v>
      </c>
      <c r="D418" s="25" t="s">
        <v>712</v>
      </c>
      <c r="E418" s="26">
        <v>70</v>
      </c>
      <c r="F418" s="36">
        <f t="shared" si="44"/>
        <v>59.5</v>
      </c>
      <c r="G418" s="36">
        <f t="shared" si="45"/>
        <v>61.6</v>
      </c>
      <c r="H418" s="36">
        <f t="shared" si="46"/>
        <v>63</v>
      </c>
      <c r="I418" s="36">
        <f t="shared" si="47"/>
        <v>65.10000000000001</v>
      </c>
      <c r="J418" s="36">
        <f t="shared" si="48"/>
        <v>66.5</v>
      </c>
    </row>
    <row r="419" spans="1:10" ht="12">
      <c r="A419" s="1"/>
      <c r="B419" s="24">
        <v>8824</v>
      </c>
      <c r="C419" s="25" t="s">
        <v>709</v>
      </c>
      <c r="D419" s="25" t="s">
        <v>713</v>
      </c>
      <c r="E419" s="26">
        <v>125</v>
      </c>
      <c r="F419" s="36">
        <f t="shared" si="44"/>
        <v>106.25</v>
      </c>
      <c r="G419" s="36">
        <f t="shared" si="45"/>
        <v>110</v>
      </c>
      <c r="H419" s="36">
        <f t="shared" si="46"/>
        <v>112.5</v>
      </c>
      <c r="I419" s="36">
        <f t="shared" si="47"/>
        <v>116.25</v>
      </c>
      <c r="J419" s="36">
        <f t="shared" si="48"/>
        <v>118.75</v>
      </c>
    </row>
    <row r="420" spans="1:10" ht="12">
      <c r="A420" s="1"/>
      <c r="B420" s="24">
        <v>8825</v>
      </c>
      <c r="C420" s="25" t="s">
        <v>691</v>
      </c>
      <c r="D420" s="25" t="s">
        <v>714</v>
      </c>
      <c r="E420" s="26">
        <v>101</v>
      </c>
      <c r="F420" s="36">
        <f aca="true" t="shared" si="49" ref="F420:F471">E420*0.85</f>
        <v>85.85</v>
      </c>
      <c r="G420" s="36">
        <f t="shared" si="45"/>
        <v>88.88</v>
      </c>
      <c r="H420" s="36">
        <f t="shared" si="46"/>
        <v>90.9</v>
      </c>
      <c r="I420" s="36">
        <f t="shared" si="47"/>
        <v>93.93</v>
      </c>
      <c r="J420" s="36">
        <f t="shared" si="48"/>
        <v>95.94999999999999</v>
      </c>
    </row>
    <row r="421" spans="1:10" ht="12">
      <c r="A421" s="1"/>
      <c r="B421" s="24">
        <v>8826</v>
      </c>
      <c r="C421" s="25" t="s">
        <v>691</v>
      </c>
      <c r="D421" s="25" t="s">
        <v>715</v>
      </c>
      <c r="E421" s="26">
        <v>101</v>
      </c>
      <c r="F421" s="36">
        <f t="shared" si="49"/>
        <v>85.85</v>
      </c>
      <c r="G421" s="36">
        <f t="shared" si="45"/>
        <v>88.88</v>
      </c>
      <c r="H421" s="36">
        <f t="shared" si="46"/>
        <v>90.9</v>
      </c>
      <c r="I421" s="36">
        <f t="shared" si="47"/>
        <v>93.93</v>
      </c>
      <c r="J421" s="36">
        <f t="shared" si="48"/>
        <v>95.94999999999999</v>
      </c>
    </row>
    <row r="422" spans="1:10" ht="12">
      <c r="A422" s="1"/>
      <c r="B422" s="24">
        <v>8830</v>
      </c>
      <c r="C422" s="25" t="s">
        <v>716</v>
      </c>
      <c r="D422" s="25" t="s">
        <v>717</v>
      </c>
      <c r="E422" s="26">
        <v>900</v>
      </c>
      <c r="F422" s="36">
        <f t="shared" si="49"/>
        <v>765</v>
      </c>
      <c r="G422" s="36">
        <f t="shared" si="45"/>
        <v>792</v>
      </c>
      <c r="H422" s="36">
        <f t="shared" si="46"/>
        <v>810</v>
      </c>
      <c r="I422" s="36">
        <f t="shared" si="47"/>
        <v>837</v>
      </c>
      <c r="J422" s="36">
        <f t="shared" si="48"/>
        <v>855</v>
      </c>
    </row>
    <row r="423" spans="1:10" ht="12">
      <c r="A423" s="1"/>
      <c r="B423" s="24">
        <v>8831</v>
      </c>
      <c r="C423" s="25" t="s">
        <v>709</v>
      </c>
      <c r="D423" s="25" t="s">
        <v>718</v>
      </c>
      <c r="E423" s="26">
        <v>83</v>
      </c>
      <c r="F423" s="36">
        <f t="shared" si="49"/>
        <v>70.55</v>
      </c>
      <c r="G423" s="36">
        <f t="shared" si="45"/>
        <v>73.04</v>
      </c>
      <c r="H423" s="36">
        <f t="shared" si="46"/>
        <v>74.7</v>
      </c>
      <c r="I423" s="36">
        <f t="shared" si="47"/>
        <v>77.19</v>
      </c>
      <c r="J423" s="36">
        <f t="shared" si="48"/>
        <v>78.85</v>
      </c>
    </row>
    <row r="424" spans="1:10" ht="12">
      <c r="A424" s="1"/>
      <c r="B424" s="24">
        <v>8832</v>
      </c>
      <c r="C424" s="25" t="s">
        <v>719</v>
      </c>
      <c r="D424" s="25" t="s">
        <v>720</v>
      </c>
      <c r="E424" s="26">
        <v>8200</v>
      </c>
      <c r="F424" s="36">
        <f t="shared" si="49"/>
        <v>6970</v>
      </c>
      <c r="G424" s="36">
        <f t="shared" si="45"/>
        <v>7216</v>
      </c>
      <c r="H424" s="36">
        <f t="shared" si="46"/>
        <v>7380</v>
      </c>
      <c r="I424" s="36">
        <f t="shared" si="47"/>
        <v>7626</v>
      </c>
      <c r="J424" s="36">
        <f t="shared" si="48"/>
        <v>7790</v>
      </c>
    </row>
    <row r="425" spans="1:10" ht="12">
      <c r="A425" s="1"/>
      <c r="B425" s="24">
        <v>8833</v>
      </c>
      <c r="C425" s="25" t="s">
        <v>721</v>
      </c>
      <c r="D425" s="25" t="s">
        <v>722</v>
      </c>
      <c r="E425" s="26">
        <v>3990</v>
      </c>
      <c r="F425" s="36">
        <f t="shared" si="49"/>
        <v>3391.5</v>
      </c>
      <c r="G425" s="36">
        <f t="shared" si="45"/>
        <v>3511.2</v>
      </c>
      <c r="H425" s="36">
        <f t="shared" si="46"/>
        <v>3591</v>
      </c>
      <c r="I425" s="36">
        <f t="shared" si="47"/>
        <v>3710.7000000000003</v>
      </c>
      <c r="J425" s="36">
        <f t="shared" si="48"/>
        <v>3790.5</v>
      </c>
    </row>
    <row r="426" spans="1:10" ht="12">
      <c r="A426" s="1"/>
      <c r="B426" s="24">
        <v>8841</v>
      </c>
      <c r="C426" s="25" t="s">
        <v>723</v>
      </c>
      <c r="D426" s="25" t="s">
        <v>724</v>
      </c>
      <c r="E426" s="26">
        <v>116</v>
      </c>
      <c r="F426" s="36">
        <f t="shared" si="49"/>
        <v>98.6</v>
      </c>
      <c r="G426" s="36">
        <f aca="true" t="shared" si="50" ref="G426:G471">E426*0.88</f>
        <v>102.08</v>
      </c>
      <c r="H426" s="36">
        <f aca="true" t="shared" si="51" ref="H426:H471">E426*0.9</f>
        <v>104.4</v>
      </c>
      <c r="I426" s="36">
        <f aca="true" t="shared" si="52" ref="I426:I471">E426*0.93</f>
        <v>107.88000000000001</v>
      </c>
      <c r="J426" s="36">
        <f aca="true" t="shared" si="53" ref="J426:J471">E426*0.95</f>
        <v>110.19999999999999</v>
      </c>
    </row>
    <row r="427" spans="1:10" ht="12">
      <c r="A427" s="1"/>
      <c r="B427" s="24">
        <v>8842</v>
      </c>
      <c r="C427" s="25" t="s">
        <v>723</v>
      </c>
      <c r="D427" s="25" t="s">
        <v>725</v>
      </c>
      <c r="E427" s="26">
        <v>124</v>
      </c>
      <c r="F427" s="36">
        <f t="shared" si="49"/>
        <v>105.39999999999999</v>
      </c>
      <c r="G427" s="36">
        <f t="shared" si="50"/>
        <v>109.12</v>
      </c>
      <c r="H427" s="36">
        <f t="shared" si="51"/>
        <v>111.60000000000001</v>
      </c>
      <c r="I427" s="36">
        <f t="shared" si="52"/>
        <v>115.32000000000001</v>
      </c>
      <c r="J427" s="36">
        <f t="shared" si="53"/>
        <v>117.8</v>
      </c>
    </row>
    <row r="428" spans="1:10" ht="12">
      <c r="A428" s="1"/>
      <c r="B428" s="24">
        <v>8844</v>
      </c>
      <c r="C428" s="25" t="s">
        <v>726</v>
      </c>
      <c r="D428" s="25" t="s">
        <v>727</v>
      </c>
      <c r="E428" s="26">
        <v>543</v>
      </c>
      <c r="F428" s="36">
        <f t="shared" si="49"/>
        <v>461.55</v>
      </c>
      <c r="G428" s="36">
        <f t="shared" si="50"/>
        <v>477.84</v>
      </c>
      <c r="H428" s="36">
        <f t="shared" si="51"/>
        <v>488.7</v>
      </c>
      <c r="I428" s="36">
        <f t="shared" si="52"/>
        <v>504.99</v>
      </c>
      <c r="J428" s="36">
        <f t="shared" si="53"/>
        <v>515.85</v>
      </c>
    </row>
    <row r="429" spans="1:10" ht="12">
      <c r="A429" s="1"/>
      <c r="B429" s="24">
        <v>8846</v>
      </c>
      <c r="C429" s="25" t="s">
        <v>728</v>
      </c>
      <c r="D429" s="25" t="s">
        <v>729</v>
      </c>
      <c r="E429" s="26">
        <v>1620</v>
      </c>
      <c r="F429" s="36">
        <f t="shared" si="49"/>
        <v>1377</v>
      </c>
      <c r="G429" s="36">
        <f t="shared" si="50"/>
        <v>1425.6</v>
      </c>
      <c r="H429" s="36">
        <f t="shared" si="51"/>
        <v>1458</v>
      </c>
      <c r="I429" s="36">
        <f t="shared" si="52"/>
        <v>1506.6000000000001</v>
      </c>
      <c r="J429" s="36">
        <f t="shared" si="53"/>
        <v>1539</v>
      </c>
    </row>
    <row r="430" spans="1:10" ht="12">
      <c r="A430" s="1"/>
      <c r="B430" s="24">
        <v>8847</v>
      </c>
      <c r="C430" s="25" t="s">
        <v>730</v>
      </c>
      <c r="D430" s="25" t="s">
        <v>731</v>
      </c>
      <c r="E430" s="26">
        <v>186</v>
      </c>
      <c r="F430" s="36">
        <f t="shared" si="49"/>
        <v>158.1</v>
      </c>
      <c r="G430" s="36">
        <f t="shared" si="50"/>
        <v>163.68</v>
      </c>
      <c r="H430" s="36">
        <f t="shared" si="51"/>
        <v>167.4</v>
      </c>
      <c r="I430" s="36">
        <f t="shared" si="52"/>
        <v>172.98000000000002</v>
      </c>
      <c r="J430" s="36">
        <f t="shared" si="53"/>
        <v>176.7</v>
      </c>
    </row>
    <row r="431" spans="1:10" ht="12">
      <c r="A431" s="1"/>
      <c r="B431" s="24">
        <v>8850</v>
      </c>
      <c r="C431" s="25" t="s">
        <v>732</v>
      </c>
      <c r="D431" s="25" t="s">
        <v>733</v>
      </c>
      <c r="E431" s="26">
        <v>3540</v>
      </c>
      <c r="F431" s="36">
        <f t="shared" si="49"/>
        <v>3009</v>
      </c>
      <c r="G431" s="36">
        <f t="shared" si="50"/>
        <v>3115.2</v>
      </c>
      <c r="H431" s="36">
        <f t="shared" si="51"/>
        <v>3186</v>
      </c>
      <c r="I431" s="36">
        <f t="shared" si="52"/>
        <v>3292.2000000000003</v>
      </c>
      <c r="J431" s="36">
        <f t="shared" si="53"/>
        <v>3363</v>
      </c>
    </row>
    <row r="432" spans="1:10" ht="12">
      <c r="A432" s="1"/>
      <c r="B432" s="24">
        <v>8852</v>
      </c>
      <c r="C432" s="25" t="s">
        <v>734</v>
      </c>
      <c r="D432" s="25" t="s">
        <v>735</v>
      </c>
      <c r="E432" s="26">
        <v>5090</v>
      </c>
      <c r="F432" s="36">
        <f t="shared" si="49"/>
        <v>4326.5</v>
      </c>
      <c r="G432" s="36">
        <f t="shared" si="50"/>
        <v>4479.2</v>
      </c>
      <c r="H432" s="36">
        <f t="shared" si="51"/>
        <v>4581</v>
      </c>
      <c r="I432" s="36">
        <f t="shared" si="52"/>
        <v>4733.7</v>
      </c>
      <c r="J432" s="36">
        <f t="shared" si="53"/>
        <v>4835.5</v>
      </c>
    </row>
    <row r="433" spans="1:10" ht="12">
      <c r="A433" s="1"/>
      <c r="B433" s="24">
        <v>8853</v>
      </c>
      <c r="C433" s="25" t="s">
        <v>736</v>
      </c>
      <c r="D433" s="25" t="s">
        <v>737</v>
      </c>
      <c r="E433" s="26">
        <v>1130</v>
      </c>
      <c r="F433" s="36">
        <f t="shared" si="49"/>
        <v>960.5</v>
      </c>
      <c r="G433" s="36">
        <f t="shared" si="50"/>
        <v>994.4</v>
      </c>
      <c r="H433" s="36">
        <f t="shared" si="51"/>
        <v>1017</v>
      </c>
      <c r="I433" s="36">
        <f t="shared" si="52"/>
        <v>1050.9</v>
      </c>
      <c r="J433" s="36">
        <f t="shared" si="53"/>
        <v>1073.5</v>
      </c>
    </row>
    <row r="434" spans="1:10" ht="12">
      <c r="A434" s="1"/>
      <c r="B434" s="24">
        <v>8860</v>
      </c>
      <c r="C434" s="25" t="s">
        <v>738</v>
      </c>
      <c r="D434" s="25" t="s">
        <v>739</v>
      </c>
      <c r="E434" s="26">
        <v>444</v>
      </c>
      <c r="F434" s="36">
        <f t="shared" si="49"/>
        <v>377.4</v>
      </c>
      <c r="G434" s="36">
        <f t="shared" si="50"/>
        <v>390.72</v>
      </c>
      <c r="H434" s="36">
        <f t="shared" si="51"/>
        <v>399.6</v>
      </c>
      <c r="I434" s="36">
        <f t="shared" si="52"/>
        <v>412.92</v>
      </c>
      <c r="J434" s="36">
        <f t="shared" si="53"/>
        <v>421.79999999999995</v>
      </c>
    </row>
    <row r="435" spans="1:10" ht="12">
      <c r="A435" s="1"/>
      <c r="B435" s="24">
        <v>8861</v>
      </c>
      <c r="C435" s="25" t="s">
        <v>740</v>
      </c>
      <c r="D435" s="25" t="s">
        <v>741</v>
      </c>
      <c r="E435" s="26">
        <v>494</v>
      </c>
      <c r="F435" s="36">
        <f t="shared" si="49"/>
        <v>419.9</v>
      </c>
      <c r="G435" s="36">
        <f t="shared" si="50"/>
        <v>434.72</v>
      </c>
      <c r="H435" s="36">
        <f t="shared" si="51"/>
        <v>444.6</v>
      </c>
      <c r="I435" s="36">
        <f t="shared" si="52"/>
        <v>459.42</v>
      </c>
      <c r="J435" s="36">
        <f t="shared" si="53"/>
        <v>469.29999999999995</v>
      </c>
    </row>
    <row r="436" spans="1:10" ht="12">
      <c r="A436" s="1"/>
      <c r="B436" s="24">
        <v>8862</v>
      </c>
      <c r="C436" s="25" t="s">
        <v>742</v>
      </c>
      <c r="D436" s="25" t="s">
        <v>743</v>
      </c>
      <c r="E436" s="26">
        <v>865</v>
      </c>
      <c r="F436" s="36">
        <f t="shared" si="49"/>
        <v>735.25</v>
      </c>
      <c r="G436" s="36">
        <f t="shared" si="50"/>
        <v>761.2</v>
      </c>
      <c r="H436" s="36">
        <f t="shared" si="51"/>
        <v>778.5</v>
      </c>
      <c r="I436" s="36">
        <f t="shared" si="52"/>
        <v>804.45</v>
      </c>
      <c r="J436" s="36">
        <f t="shared" si="53"/>
        <v>821.75</v>
      </c>
    </row>
    <row r="437" spans="1:10" ht="12">
      <c r="A437" s="1"/>
      <c r="B437" s="24">
        <v>8863</v>
      </c>
      <c r="C437" s="25" t="s">
        <v>744</v>
      </c>
      <c r="D437" s="25" t="s">
        <v>745</v>
      </c>
      <c r="E437" s="26">
        <v>664</v>
      </c>
      <c r="F437" s="36">
        <f t="shared" si="49"/>
        <v>564.4</v>
      </c>
      <c r="G437" s="36">
        <f t="shared" si="50"/>
        <v>584.32</v>
      </c>
      <c r="H437" s="36">
        <f t="shared" si="51"/>
        <v>597.6</v>
      </c>
      <c r="I437" s="36">
        <f t="shared" si="52"/>
        <v>617.52</v>
      </c>
      <c r="J437" s="36">
        <f t="shared" si="53"/>
        <v>630.8</v>
      </c>
    </row>
    <row r="438" spans="1:10" ht="12">
      <c r="A438" s="1"/>
      <c r="B438" s="24">
        <v>8865</v>
      </c>
      <c r="C438" s="25" t="s">
        <v>746</v>
      </c>
      <c r="D438" s="25" t="s">
        <v>747</v>
      </c>
      <c r="E438" s="26">
        <v>765</v>
      </c>
      <c r="F438" s="36">
        <f t="shared" si="49"/>
        <v>650.25</v>
      </c>
      <c r="G438" s="36">
        <f t="shared" si="50"/>
        <v>673.2</v>
      </c>
      <c r="H438" s="36">
        <f t="shared" si="51"/>
        <v>688.5</v>
      </c>
      <c r="I438" s="36">
        <f t="shared" si="52"/>
        <v>711.45</v>
      </c>
      <c r="J438" s="36">
        <f t="shared" si="53"/>
        <v>726.75</v>
      </c>
    </row>
    <row r="439" spans="1:10" ht="12">
      <c r="A439" s="1"/>
      <c r="B439" s="24">
        <v>8866</v>
      </c>
      <c r="C439" s="25" t="s">
        <v>746</v>
      </c>
      <c r="D439" s="25" t="s">
        <v>748</v>
      </c>
      <c r="E439" s="26">
        <v>811</v>
      </c>
      <c r="F439" s="36">
        <f t="shared" si="49"/>
        <v>689.35</v>
      </c>
      <c r="G439" s="36">
        <f t="shared" si="50"/>
        <v>713.68</v>
      </c>
      <c r="H439" s="36">
        <f t="shared" si="51"/>
        <v>729.9</v>
      </c>
      <c r="I439" s="36">
        <f t="shared" si="52"/>
        <v>754.23</v>
      </c>
      <c r="J439" s="36">
        <f t="shared" si="53"/>
        <v>770.4499999999999</v>
      </c>
    </row>
    <row r="440" spans="1:10" ht="12">
      <c r="A440" s="1"/>
      <c r="B440" s="24">
        <v>8868</v>
      </c>
      <c r="C440" s="25" t="s">
        <v>742</v>
      </c>
      <c r="D440" s="25" t="s">
        <v>749</v>
      </c>
      <c r="E440" s="26">
        <v>1480</v>
      </c>
      <c r="F440" s="36">
        <f t="shared" si="49"/>
        <v>1258</v>
      </c>
      <c r="G440" s="36">
        <f t="shared" si="50"/>
        <v>1302.4</v>
      </c>
      <c r="H440" s="36">
        <f t="shared" si="51"/>
        <v>1332</v>
      </c>
      <c r="I440" s="36">
        <f t="shared" si="52"/>
        <v>1376.4</v>
      </c>
      <c r="J440" s="36">
        <f t="shared" si="53"/>
        <v>1406</v>
      </c>
    </row>
    <row r="441" spans="1:10" ht="12">
      <c r="A441" s="1"/>
      <c r="B441" s="24">
        <v>8869</v>
      </c>
      <c r="C441" s="25" t="s">
        <v>742</v>
      </c>
      <c r="D441" s="25" t="s">
        <v>750</v>
      </c>
      <c r="E441" s="26">
        <v>1480</v>
      </c>
      <c r="F441" s="36">
        <f t="shared" si="49"/>
        <v>1258</v>
      </c>
      <c r="G441" s="36">
        <f t="shared" si="50"/>
        <v>1302.4</v>
      </c>
      <c r="H441" s="36">
        <f t="shared" si="51"/>
        <v>1332</v>
      </c>
      <c r="I441" s="36">
        <f t="shared" si="52"/>
        <v>1376.4</v>
      </c>
      <c r="J441" s="36">
        <f t="shared" si="53"/>
        <v>1406</v>
      </c>
    </row>
    <row r="442" spans="1:10" ht="12">
      <c r="A442" s="1"/>
      <c r="B442" s="24">
        <v>8871</v>
      </c>
      <c r="C442" s="25" t="s">
        <v>732</v>
      </c>
      <c r="D442" s="25" t="s">
        <v>751</v>
      </c>
      <c r="E442" s="26">
        <v>1240</v>
      </c>
      <c r="F442" s="36">
        <f t="shared" si="49"/>
        <v>1054</v>
      </c>
      <c r="G442" s="36">
        <f t="shared" si="50"/>
        <v>1091.2</v>
      </c>
      <c r="H442" s="36">
        <f t="shared" si="51"/>
        <v>1116</v>
      </c>
      <c r="I442" s="36">
        <f t="shared" si="52"/>
        <v>1153.2</v>
      </c>
      <c r="J442" s="36">
        <f t="shared" si="53"/>
        <v>1178</v>
      </c>
    </row>
    <row r="443" spans="1:10" ht="12">
      <c r="A443" s="1"/>
      <c r="B443" s="24">
        <v>8872</v>
      </c>
      <c r="C443" s="25" t="s">
        <v>746</v>
      </c>
      <c r="D443" s="25" t="s">
        <v>752</v>
      </c>
      <c r="E443" s="26">
        <v>194</v>
      </c>
      <c r="F443" s="36">
        <f t="shared" si="49"/>
        <v>164.9</v>
      </c>
      <c r="G443" s="36">
        <f t="shared" si="50"/>
        <v>170.72</v>
      </c>
      <c r="H443" s="36">
        <f t="shared" si="51"/>
        <v>174.6</v>
      </c>
      <c r="I443" s="36">
        <f t="shared" si="52"/>
        <v>180.42000000000002</v>
      </c>
      <c r="J443" s="36">
        <f t="shared" si="53"/>
        <v>184.29999999999998</v>
      </c>
    </row>
    <row r="444" spans="1:10" ht="12">
      <c r="A444" s="1"/>
      <c r="B444" s="24">
        <v>8873</v>
      </c>
      <c r="C444" s="25" t="s">
        <v>753</v>
      </c>
      <c r="D444" s="25" t="s">
        <v>754</v>
      </c>
      <c r="E444" s="26">
        <v>636</v>
      </c>
      <c r="F444" s="36">
        <f t="shared" si="49"/>
        <v>540.6</v>
      </c>
      <c r="G444" s="36">
        <f t="shared" si="50"/>
        <v>559.68</v>
      </c>
      <c r="H444" s="36">
        <f t="shared" si="51"/>
        <v>572.4</v>
      </c>
      <c r="I444" s="36">
        <f t="shared" si="52"/>
        <v>591.48</v>
      </c>
      <c r="J444" s="36">
        <f t="shared" si="53"/>
        <v>604.1999999999999</v>
      </c>
    </row>
    <row r="445" spans="1:10" ht="12">
      <c r="A445" s="1"/>
      <c r="B445" s="24">
        <v>8874</v>
      </c>
      <c r="C445" s="25" t="s">
        <v>755</v>
      </c>
      <c r="D445" s="25" t="s">
        <v>756</v>
      </c>
      <c r="E445" s="26">
        <v>405</v>
      </c>
      <c r="F445" s="36">
        <f t="shared" si="49"/>
        <v>344.25</v>
      </c>
      <c r="G445" s="36">
        <f t="shared" si="50"/>
        <v>356.4</v>
      </c>
      <c r="H445" s="36">
        <f t="shared" si="51"/>
        <v>364.5</v>
      </c>
      <c r="I445" s="36">
        <f t="shared" si="52"/>
        <v>376.65000000000003</v>
      </c>
      <c r="J445" s="36">
        <f t="shared" si="53"/>
        <v>384.75</v>
      </c>
    </row>
    <row r="446" spans="1:10" ht="12">
      <c r="A446" s="1"/>
      <c r="B446" s="24">
        <v>8875</v>
      </c>
      <c r="C446" s="25" t="s">
        <v>716</v>
      </c>
      <c r="D446" s="25" t="s">
        <v>757</v>
      </c>
      <c r="E446" s="26">
        <v>707</v>
      </c>
      <c r="F446" s="36">
        <f t="shared" si="49"/>
        <v>600.9499999999999</v>
      </c>
      <c r="G446" s="36">
        <f t="shared" si="50"/>
        <v>622.16</v>
      </c>
      <c r="H446" s="36">
        <f t="shared" si="51"/>
        <v>636.3000000000001</v>
      </c>
      <c r="I446" s="36">
        <f t="shared" si="52"/>
        <v>657.51</v>
      </c>
      <c r="J446" s="36">
        <f t="shared" si="53"/>
        <v>671.65</v>
      </c>
    </row>
    <row r="447" spans="1:10" ht="12">
      <c r="A447" s="1"/>
      <c r="B447" s="24">
        <v>8876</v>
      </c>
      <c r="C447" s="25" t="s">
        <v>716</v>
      </c>
      <c r="D447" s="25" t="s">
        <v>758</v>
      </c>
      <c r="E447" s="26">
        <v>1450</v>
      </c>
      <c r="F447" s="36">
        <f t="shared" si="49"/>
        <v>1232.5</v>
      </c>
      <c r="G447" s="36">
        <f t="shared" si="50"/>
        <v>1276</v>
      </c>
      <c r="H447" s="36">
        <f t="shared" si="51"/>
        <v>1305</v>
      </c>
      <c r="I447" s="36">
        <f t="shared" si="52"/>
        <v>1348.5</v>
      </c>
      <c r="J447" s="36">
        <f t="shared" si="53"/>
        <v>1377.5</v>
      </c>
    </row>
    <row r="448" spans="1:10" ht="12">
      <c r="A448" s="1"/>
      <c r="B448" s="24">
        <v>8877</v>
      </c>
      <c r="C448" s="25" t="s">
        <v>716</v>
      </c>
      <c r="D448" s="25" t="s">
        <v>759</v>
      </c>
      <c r="E448" s="26">
        <v>1320</v>
      </c>
      <c r="F448" s="36">
        <f t="shared" si="49"/>
        <v>1122</v>
      </c>
      <c r="G448" s="36">
        <f t="shared" si="50"/>
        <v>1161.6</v>
      </c>
      <c r="H448" s="36">
        <f t="shared" si="51"/>
        <v>1188</v>
      </c>
      <c r="I448" s="36">
        <f t="shared" si="52"/>
        <v>1227.6000000000001</v>
      </c>
      <c r="J448" s="36">
        <f t="shared" si="53"/>
        <v>1254</v>
      </c>
    </row>
    <row r="449" spans="1:10" ht="12">
      <c r="A449" s="1"/>
      <c r="B449" s="24">
        <v>8878</v>
      </c>
      <c r="C449" s="25" t="s">
        <v>716</v>
      </c>
      <c r="D449" s="25" t="s">
        <v>760</v>
      </c>
      <c r="E449" s="26">
        <v>1330</v>
      </c>
      <c r="F449" s="36">
        <f t="shared" si="49"/>
        <v>1130.5</v>
      </c>
      <c r="G449" s="36">
        <f t="shared" si="50"/>
        <v>1170.4</v>
      </c>
      <c r="H449" s="36">
        <f t="shared" si="51"/>
        <v>1197</v>
      </c>
      <c r="I449" s="36">
        <f t="shared" si="52"/>
        <v>1236.9</v>
      </c>
      <c r="J449" s="36">
        <f t="shared" si="53"/>
        <v>1263.5</v>
      </c>
    </row>
    <row r="450" spans="1:10" ht="12">
      <c r="A450" s="1"/>
      <c r="B450" s="24">
        <v>8879</v>
      </c>
      <c r="C450" s="25" t="s">
        <v>761</v>
      </c>
      <c r="D450" s="25" t="s">
        <v>762</v>
      </c>
      <c r="E450" s="26">
        <v>58</v>
      </c>
      <c r="F450" s="36">
        <f t="shared" si="49"/>
        <v>49.3</v>
      </c>
      <c r="G450" s="36">
        <f t="shared" si="50"/>
        <v>51.04</v>
      </c>
      <c r="H450" s="36">
        <f t="shared" si="51"/>
        <v>52.2</v>
      </c>
      <c r="I450" s="36">
        <f t="shared" si="52"/>
        <v>53.940000000000005</v>
      </c>
      <c r="J450" s="36">
        <f t="shared" si="53"/>
        <v>55.099999999999994</v>
      </c>
    </row>
    <row r="451" spans="1:10" ht="12">
      <c r="A451" s="1"/>
      <c r="B451" s="24">
        <v>8880</v>
      </c>
      <c r="C451" s="25" t="s">
        <v>761</v>
      </c>
      <c r="D451" s="25" t="s">
        <v>763</v>
      </c>
      <c r="E451" s="26">
        <v>105</v>
      </c>
      <c r="F451" s="36">
        <f t="shared" si="49"/>
        <v>89.25</v>
      </c>
      <c r="G451" s="36">
        <f t="shared" si="50"/>
        <v>92.4</v>
      </c>
      <c r="H451" s="36">
        <f t="shared" si="51"/>
        <v>94.5</v>
      </c>
      <c r="I451" s="36">
        <f t="shared" si="52"/>
        <v>97.65</v>
      </c>
      <c r="J451" s="36">
        <f t="shared" si="53"/>
        <v>99.75</v>
      </c>
    </row>
    <row r="452" spans="1:10" ht="12">
      <c r="A452" s="1"/>
      <c r="B452" s="24">
        <v>8881</v>
      </c>
      <c r="C452" s="25" t="s">
        <v>761</v>
      </c>
      <c r="D452" s="25" t="s">
        <v>764</v>
      </c>
      <c r="E452" s="26">
        <v>254</v>
      </c>
      <c r="F452" s="36">
        <f t="shared" si="49"/>
        <v>215.9</v>
      </c>
      <c r="G452" s="36">
        <f t="shared" si="50"/>
        <v>223.52</v>
      </c>
      <c r="H452" s="36">
        <f t="shared" si="51"/>
        <v>228.6</v>
      </c>
      <c r="I452" s="36">
        <f t="shared" si="52"/>
        <v>236.22</v>
      </c>
      <c r="J452" s="36">
        <f t="shared" si="53"/>
        <v>241.29999999999998</v>
      </c>
    </row>
    <row r="453" spans="1:10" ht="12">
      <c r="A453" s="1"/>
      <c r="B453" s="24">
        <v>8882</v>
      </c>
      <c r="C453" s="25" t="s">
        <v>761</v>
      </c>
      <c r="D453" s="25" t="s">
        <v>765</v>
      </c>
      <c r="E453" s="26">
        <v>187</v>
      </c>
      <c r="F453" s="36">
        <f t="shared" si="49"/>
        <v>158.95</v>
      </c>
      <c r="G453" s="36">
        <f t="shared" si="50"/>
        <v>164.56</v>
      </c>
      <c r="H453" s="36">
        <f t="shared" si="51"/>
        <v>168.3</v>
      </c>
      <c r="I453" s="36">
        <f t="shared" si="52"/>
        <v>173.91</v>
      </c>
      <c r="J453" s="36">
        <f t="shared" si="53"/>
        <v>177.65</v>
      </c>
    </row>
    <row r="454" spans="1:10" ht="12">
      <c r="A454" s="1"/>
      <c r="B454" s="24">
        <v>8886</v>
      </c>
      <c r="C454" s="25" t="s">
        <v>766</v>
      </c>
      <c r="D454" s="25" t="s">
        <v>767</v>
      </c>
      <c r="E454" s="26">
        <v>878</v>
      </c>
      <c r="F454" s="36">
        <f t="shared" si="49"/>
        <v>746.3</v>
      </c>
      <c r="G454" s="36">
        <f t="shared" si="50"/>
        <v>772.64</v>
      </c>
      <c r="H454" s="36">
        <f t="shared" si="51"/>
        <v>790.2</v>
      </c>
      <c r="I454" s="36">
        <f t="shared" si="52"/>
        <v>816.5400000000001</v>
      </c>
      <c r="J454" s="36">
        <f t="shared" si="53"/>
        <v>834.0999999999999</v>
      </c>
    </row>
    <row r="455" spans="1:10" ht="12">
      <c r="A455" s="1"/>
      <c r="B455" s="24">
        <v>8887</v>
      </c>
      <c r="C455" s="25" t="s">
        <v>766</v>
      </c>
      <c r="D455" s="25" t="s">
        <v>768</v>
      </c>
      <c r="E455" s="26">
        <v>707</v>
      </c>
      <c r="F455" s="36">
        <f t="shared" si="49"/>
        <v>600.9499999999999</v>
      </c>
      <c r="G455" s="36">
        <f t="shared" si="50"/>
        <v>622.16</v>
      </c>
      <c r="H455" s="36">
        <f t="shared" si="51"/>
        <v>636.3000000000001</v>
      </c>
      <c r="I455" s="36">
        <f t="shared" si="52"/>
        <v>657.51</v>
      </c>
      <c r="J455" s="36">
        <f t="shared" si="53"/>
        <v>671.65</v>
      </c>
    </row>
    <row r="456" spans="1:10" ht="12">
      <c r="A456" s="1"/>
      <c r="B456" s="24">
        <v>8888</v>
      </c>
      <c r="C456" s="25" t="s">
        <v>769</v>
      </c>
      <c r="D456" s="25" t="s">
        <v>770</v>
      </c>
      <c r="E456" s="26">
        <v>32</v>
      </c>
      <c r="F456" s="36">
        <f t="shared" si="49"/>
        <v>27.2</v>
      </c>
      <c r="G456" s="36">
        <f t="shared" si="50"/>
        <v>28.16</v>
      </c>
      <c r="H456" s="36">
        <f t="shared" si="51"/>
        <v>28.8</v>
      </c>
      <c r="I456" s="36">
        <f t="shared" si="52"/>
        <v>29.76</v>
      </c>
      <c r="J456" s="36">
        <f t="shared" si="53"/>
        <v>30.4</v>
      </c>
    </row>
    <row r="457" spans="1:10" ht="12">
      <c r="A457" s="1"/>
      <c r="B457" s="24">
        <v>8890</v>
      </c>
      <c r="C457" s="25" t="s">
        <v>769</v>
      </c>
      <c r="D457" s="25" t="s">
        <v>771</v>
      </c>
      <c r="E457" s="26">
        <v>32</v>
      </c>
      <c r="F457" s="36">
        <f t="shared" si="49"/>
        <v>27.2</v>
      </c>
      <c r="G457" s="36">
        <f t="shared" si="50"/>
        <v>28.16</v>
      </c>
      <c r="H457" s="36">
        <f t="shared" si="51"/>
        <v>28.8</v>
      </c>
      <c r="I457" s="36">
        <f t="shared" si="52"/>
        <v>29.76</v>
      </c>
      <c r="J457" s="36">
        <f t="shared" si="53"/>
        <v>30.4</v>
      </c>
    </row>
    <row r="458" spans="1:10" ht="12">
      <c r="A458" s="1"/>
      <c r="B458" s="24">
        <v>8891</v>
      </c>
      <c r="C458" s="25" t="s">
        <v>772</v>
      </c>
      <c r="D458" s="25" t="s">
        <v>773</v>
      </c>
      <c r="E458" s="26">
        <v>32</v>
      </c>
      <c r="F458" s="36">
        <f t="shared" si="49"/>
        <v>27.2</v>
      </c>
      <c r="G458" s="36">
        <f t="shared" si="50"/>
        <v>28.16</v>
      </c>
      <c r="H458" s="36">
        <f t="shared" si="51"/>
        <v>28.8</v>
      </c>
      <c r="I458" s="36">
        <f t="shared" si="52"/>
        <v>29.76</v>
      </c>
      <c r="J458" s="36">
        <f t="shared" si="53"/>
        <v>30.4</v>
      </c>
    </row>
    <row r="459" spans="1:10" ht="12">
      <c r="A459" s="1"/>
      <c r="B459" s="24">
        <v>8892</v>
      </c>
      <c r="C459" s="25" t="s">
        <v>774</v>
      </c>
      <c r="D459" s="25" t="s">
        <v>775</v>
      </c>
      <c r="E459" s="26">
        <v>270</v>
      </c>
      <c r="F459" s="36">
        <f t="shared" si="49"/>
        <v>229.5</v>
      </c>
      <c r="G459" s="36">
        <f t="shared" si="50"/>
        <v>237.6</v>
      </c>
      <c r="H459" s="36">
        <f t="shared" si="51"/>
        <v>243</v>
      </c>
      <c r="I459" s="36">
        <f t="shared" si="52"/>
        <v>251.10000000000002</v>
      </c>
      <c r="J459" s="36">
        <f t="shared" si="53"/>
        <v>256.5</v>
      </c>
    </row>
    <row r="460" spans="1:10" ht="12">
      <c r="A460" s="1"/>
      <c r="B460" s="24">
        <v>8893</v>
      </c>
      <c r="C460" s="25" t="s">
        <v>776</v>
      </c>
      <c r="D460" s="25" t="s">
        <v>777</v>
      </c>
      <c r="E460" s="26">
        <v>1030</v>
      </c>
      <c r="F460" s="36">
        <f t="shared" si="49"/>
        <v>875.5</v>
      </c>
      <c r="G460" s="36">
        <f t="shared" si="50"/>
        <v>906.4</v>
      </c>
      <c r="H460" s="36">
        <f t="shared" si="51"/>
        <v>927</v>
      </c>
      <c r="I460" s="36">
        <f t="shared" si="52"/>
        <v>957.9000000000001</v>
      </c>
      <c r="J460" s="36">
        <f t="shared" si="53"/>
        <v>978.5</v>
      </c>
    </row>
    <row r="461" spans="1:10" ht="12">
      <c r="A461" s="1"/>
      <c r="B461" s="24">
        <v>8894</v>
      </c>
      <c r="C461" s="25" t="s">
        <v>778</v>
      </c>
      <c r="D461" s="25" t="s">
        <v>779</v>
      </c>
      <c r="E461" s="26">
        <v>1030</v>
      </c>
      <c r="F461" s="36">
        <f t="shared" si="49"/>
        <v>875.5</v>
      </c>
      <c r="G461" s="36">
        <f t="shared" si="50"/>
        <v>906.4</v>
      </c>
      <c r="H461" s="36">
        <f t="shared" si="51"/>
        <v>927</v>
      </c>
      <c r="I461" s="36">
        <f t="shared" si="52"/>
        <v>957.9000000000001</v>
      </c>
      <c r="J461" s="36">
        <f t="shared" si="53"/>
        <v>978.5</v>
      </c>
    </row>
    <row r="462" spans="1:10" ht="12">
      <c r="A462" s="1"/>
      <c r="B462" s="24">
        <v>8895</v>
      </c>
      <c r="C462" s="25" t="s">
        <v>780</v>
      </c>
      <c r="D462" s="25" t="s">
        <v>781</v>
      </c>
      <c r="E462" s="26">
        <v>55</v>
      </c>
      <c r="F462" s="36">
        <f t="shared" si="49"/>
        <v>46.75</v>
      </c>
      <c r="G462" s="36">
        <f t="shared" si="50"/>
        <v>48.4</v>
      </c>
      <c r="H462" s="36">
        <f t="shared" si="51"/>
        <v>49.5</v>
      </c>
      <c r="I462" s="36">
        <f t="shared" si="52"/>
        <v>51.150000000000006</v>
      </c>
      <c r="J462" s="36">
        <f t="shared" si="53"/>
        <v>52.25</v>
      </c>
    </row>
    <row r="463" spans="1:10" ht="12">
      <c r="A463" s="1"/>
      <c r="B463" s="24">
        <v>8896</v>
      </c>
      <c r="C463" s="25" t="s">
        <v>782</v>
      </c>
      <c r="D463" s="25" t="s">
        <v>783</v>
      </c>
      <c r="E463" s="26">
        <v>254</v>
      </c>
      <c r="F463" s="36">
        <f t="shared" si="49"/>
        <v>215.9</v>
      </c>
      <c r="G463" s="36">
        <f t="shared" si="50"/>
        <v>223.52</v>
      </c>
      <c r="H463" s="36">
        <f t="shared" si="51"/>
        <v>228.6</v>
      </c>
      <c r="I463" s="36">
        <f t="shared" si="52"/>
        <v>236.22</v>
      </c>
      <c r="J463" s="36">
        <f t="shared" si="53"/>
        <v>241.29999999999998</v>
      </c>
    </row>
    <row r="464" spans="1:10" ht="12">
      <c r="A464" s="1"/>
      <c r="B464" s="24">
        <v>8897</v>
      </c>
      <c r="C464" s="25" t="s">
        <v>784</v>
      </c>
      <c r="D464" s="25" t="s">
        <v>785</v>
      </c>
      <c r="E464" s="26">
        <v>29</v>
      </c>
      <c r="F464" s="36">
        <f t="shared" si="49"/>
        <v>24.65</v>
      </c>
      <c r="G464" s="36">
        <f t="shared" si="50"/>
        <v>25.52</v>
      </c>
      <c r="H464" s="36">
        <f t="shared" si="51"/>
        <v>26.1</v>
      </c>
      <c r="I464" s="36">
        <f t="shared" si="52"/>
        <v>26.970000000000002</v>
      </c>
      <c r="J464" s="36">
        <f t="shared" si="53"/>
        <v>27.549999999999997</v>
      </c>
    </row>
    <row r="465" spans="1:10" ht="12">
      <c r="A465" s="1"/>
      <c r="B465" s="24">
        <v>8898</v>
      </c>
      <c r="C465" s="25" t="s">
        <v>786</v>
      </c>
      <c r="D465" s="25" t="s">
        <v>787</v>
      </c>
      <c r="E465" s="26">
        <v>1080</v>
      </c>
      <c r="F465" s="36">
        <f t="shared" si="49"/>
        <v>918</v>
      </c>
      <c r="G465" s="36">
        <f t="shared" si="50"/>
        <v>950.4</v>
      </c>
      <c r="H465" s="36">
        <f t="shared" si="51"/>
        <v>972</v>
      </c>
      <c r="I465" s="36">
        <f t="shared" si="52"/>
        <v>1004.4000000000001</v>
      </c>
      <c r="J465" s="36">
        <f t="shared" si="53"/>
        <v>1026</v>
      </c>
    </row>
    <row r="466" spans="1:10" ht="12">
      <c r="A466" s="1"/>
      <c r="B466" s="24">
        <v>8900</v>
      </c>
      <c r="C466" s="25" t="s">
        <v>788</v>
      </c>
      <c r="D466" s="25" t="s">
        <v>789</v>
      </c>
      <c r="E466" s="26">
        <v>1460</v>
      </c>
      <c r="F466" s="36">
        <f t="shared" si="49"/>
        <v>1241</v>
      </c>
      <c r="G466" s="36">
        <f t="shared" si="50"/>
        <v>1284.8</v>
      </c>
      <c r="H466" s="36">
        <f t="shared" si="51"/>
        <v>1314</v>
      </c>
      <c r="I466" s="36">
        <f t="shared" si="52"/>
        <v>1357.8000000000002</v>
      </c>
      <c r="J466" s="36">
        <f t="shared" si="53"/>
        <v>1387</v>
      </c>
    </row>
    <row r="467" spans="1:10" ht="12">
      <c r="A467" s="1"/>
      <c r="B467" s="24">
        <v>8902</v>
      </c>
      <c r="C467" s="25" t="s">
        <v>790</v>
      </c>
      <c r="D467" s="25" t="s">
        <v>791</v>
      </c>
      <c r="E467" s="26">
        <v>1330</v>
      </c>
      <c r="F467" s="36">
        <f t="shared" si="49"/>
        <v>1130.5</v>
      </c>
      <c r="G467" s="36">
        <f t="shared" si="50"/>
        <v>1170.4</v>
      </c>
      <c r="H467" s="36">
        <f t="shared" si="51"/>
        <v>1197</v>
      </c>
      <c r="I467" s="36">
        <f t="shared" si="52"/>
        <v>1236.9</v>
      </c>
      <c r="J467" s="36">
        <f t="shared" si="53"/>
        <v>1263.5</v>
      </c>
    </row>
    <row r="468" spans="1:10" ht="12">
      <c r="A468" s="1"/>
      <c r="B468" s="24">
        <v>8903</v>
      </c>
      <c r="C468" s="25" t="s">
        <v>790</v>
      </c>
      <c r="D468" s="25" t="s">
        <v>792</v>
      </c>
      <c r="E468" s="26">
        <v>965</v>
      </c>
      <c r="F468" s="36">
        <f t="shared" si="49"/>
        <v>820.25</v>
      </c>
      <c r="G468" s="36">
        <f t="shared" si="50"/>
        <v>849.2</v>
      </c>
      <c r="H468" s="36">
        <f t="shared" si="51"/>
        <v>868.5</v>
      </c>
      <c r="I468" s="36">
        <f t="shared" si="52"/>
        <v>897.45</v>
      </c>
      <c r="J468" s="36">
        <f t="shared" si="53"/>
        <v>916.75</v>
      </c>
    </row>
    <row r="469" spans="1:10" ht="12">
      <c r="A469" s="1"/>
      <c r="B469" s="24">
        <v>8904</v>
      </c>
      <c r="C469" s="25" t="s">
        <v>790</v>
      </c>
      <c r="D469" s="25" t="s">
        <v>793</v>
      </c>
      <c r="E469" s="26">
        <v>6020</v>
      </c>
      <c r="F469" s="36">
        <f t="shared" si="49"/>
        <v>5117</v>
      </c>
      <c r="G469" s="36">
        <f t="shared" si="50"/>
        <v>5297.6</v>
      </c>
      <c r="H469" s="36">
        <f t="shared" si="51"/>
        <v>5418</v>
      </c>
      <c r="I469" s="36">
        <f t="shared" si="52"/>
        <v>5598.6</v>
      </c>
      <c r="J469" s="36">
        <f t="shared" si="53"/>
        <v>5719</v>
      </c>
    </row>
    <row r="470" spans="1:10" ht="12">
      <c r="A470" s="1"/>
      <c r="B470" s="24">
        <v>8915</v>
      </c>
      <c r="C470" s="25" t="s">
        <v>794</v>
      </c>
      <c r="D470" s="25" t="s">
        <v>795</v>
      </c>
      <c r="E470" s="26">
        <v>883</v>
      </c>
      <c r="F470" s="36">
        <f t="shared" si="49"/>
        <v>750.55</v>
      </c>
      <c r="G470" s="36">
        <f t="shared" si="50"/>
        <v>777.04</v>
      </c>
      <c r="H470" s="36">
        <f t="shared" si="51"/>
        <v>794.7</v>
      </c>
      <c r="I470" s="36">
        <f t="shared" si="52"/>
        <v>821.19</v>
      </c>
      <c r="J470" s="36">
        <f t="shared" si="53"/>
        <v>838.8499999999999</v>
      </c>
    </row>
    <row r="471" spans="1:10" ht="12">
      <c r="A471" s="1"/>
      <c r="B471" s="24">
        <v>8917</v>
      </c>
      <c r="C471" s="25" t="s">
        <v>790</v>
      </c>
      <c r="D471" s="25" t="s">
        <v>796</v>
      </c>
      <c r="E471" s="26">
        <v>1310</v>
      </c>
      <c r="F471" s="36">
        <f t="shared" si="49"/>
        <v>1113.5</v>
      </c>
      <c r="G471" s="36">
        <f t="shared" si="50"/>
        <v>1152.8</v>
      </c>
      <c r="H471" s="36">
        <f t="shared" si="51"/>
        <v>1179</v>
      </c>
      <c r="I471" s="36">
        <f t="shared" si="52"/>
        <v>1218.3</v>
      </c>
      <c r="J471" s="36">
        <f t="shared" si="53"/>
        <v>1244.5</v>
      </c>
    </row>
    <row r="472" spans="1:10" ht="12">
      <c r="A472" s="1"/>
      <c r="B472" s="24">
        <v>8918</v>
      </c>
      <c r="C472" s="25" t="s">
        <v>797</v>
      </c>
      <c r="D472" s="25" t="s">
        <v>798</v>
      </c>
      <c r="E472" s="26">
        <v>535</v>
      </c>
      <c r="F472" s="36">
        <f>E472*0.85</f>
        <v>454.75</v>
      </c>
      <c r="G472" s="36">
        <f>E472*0.88</f>
        <v>470.8</v>
      </c>
      <c r="H472" s="36">
        <f>E472*0.9</f>
        <v>481.5</v>
      </c>
      <c r="I472" s="36">
        <f>E472*0.93</f>
        <v>497.55</v>
      </c>
      <c r="J472" s="36">
        <f>E472*0.95</f>
        <v>508.25</v>
      </c>
    </row>
    <row r="473" spans="1:10" ht="12">
      <c r="A473" s="1"/>
      <c r="B473" s="24">
        <v>8920</v>
      </c>
      <c r="C473" s="25" t="s">
        <v>799</v>
      </c>
      <c r="D473" s="25" t="s">
        <v>800</v>
      </c>
      <c r="E473" s="26">
        <v>2670</v>
      </c>
      <c r="F473" s="36">
        <f>E473*0.85</f>
        <v>2269.5</v>
      </c>
      <c r="G473" s="36">
        <f>E473*0.88</f>
        <v>2349.6</v>
      </c>
      <c r="H473" s="36">
        <f>E473*0.9</f>
        <v>2403</v>
      </c>
      <c r="I473" s="36">
        <f>E473*0.93</f>
        <v>2483.1</v>
      </c>
      <c r="J473" s="36">
        <f>E473*0.95</f>
        <v>2536.5</v>
      </c>
    </row>
  </sheetData>
  <mergeCells count="18">
    <mergeCell ref="B2:E2"/>
    <mergeCell ref="B3:E3"/>
    <mergeCell ref="B5:E5"/>
    <mergeCell ref="B13:B14"/>
    <mergeCell ref="C13:C14"/>
    <mergeCell ref="D13:D14"/>
    <mergeCell ref="E13:E14"/>
    <mergeCell ref="F13:J13"/>
    <mergeCell ref="B236:B237"/>
    <mergeCell ref="B238:B241"/>
    <mergeCell ref="B242:B245"/>
    <mergeCell ref="B258:B261"/>
    <mergeCell ref="B262:B264"/>
    <mergeCell ref="B265:B266"/>
    <mergeCell ref="B246:B248"/>
    <mergeCell ref="B249:B251"/>
    <mergeCell ref="B252:B253"/>
    <mergeCell ref="B254:B25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78517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801</v>
      </c>
      <c r="C13" s="162"/>
      <c r="D13" s="162"/>
      <c r="E13" s="155"/>
    </row>
    <row r="14" spans="1:5" ht="15">
      <c r="A14" s="1"/>
      <c r="B14" s="154" t="s">
        <v>802</v>
      </c>
      <c r="C14" s="154"/>
      <c r="D14" s="154"/>
      <c r="E14" s="155"/>
    </row>
    <row r="15" spans="1:5" ht="12">
      <c r="A15" s="1"/>
      <c r="B15" s="45"/>
      <c r="C15" s="45"/>
      <c r="D15" s="45"/>
      <c r="E15" s="12"/>
    </row>
    <row r="16" spans="1:5" ht="25.5" customHeight="1">
      <c r="A16" s="1"/>
      <c r="B16" s="156" t="s">
        <v>803</v>
      </c>
      <c r="C16" s="157"/>
      <c r="D16" s="157"/>
      <c r="E16" s="46"/>
    </row>
    <row r="17" spans="1:5" ht="12">
      <c r="A17" s="1"/>
      <c r="B17" s="151" t="s">
        <v>804</v>
      </c>
      <c r="C17" s="152"/>
      <c r="D17" s="152"/>
      <c r="E17" s="152"/>
    </row>
    <row r="18" spans="1:5" ht="12">
      <c r="A18" s="1"/>
      <c r="B18" s="151" t="s">
        <v>805</v>
      </c>
      <c r="C18" s="158"/>
      <c r="D18" s="158"/>
      <c r="E18" s="158"/>
    </row>
    <row r="19" spans="1:5" ht="12">
      <c r="A19" s="1"/>
      <c r="B19" s="151" t="s">
        <v>806</v>
      </c>
      <c r="C19" s="152"/>
      <c r="D19" s="152"/>
      <c r="E19" s="152"/>
    </row>
    <row r="20" spans="1:5" ht="12">
      <c r="A20" s="1"/>
      <c r="B20" s="15"/>
      <c r="C20" s="16"/>
      <c r="D20" s="16"/>
      <c r="E20" s="15"/>
    </row>
    <row r="21" spans="1:5" ht="12">
      <c r="A21" s="1"/>
      <c r="B21" s="153" t="s">
        <v>48</v>
      </c>
      <c r="C21" s="153" t="s">
        <v>49</v>
      </c>
      <c r="D21" s="153" t="s">
        <v>50</v>
      </c>
      <c r="E21" s="153" t="s">
        <v>22</v>
      </c>
    </row>
    <row r="22" spans="1:5" ht="12">
      <c r="A22" s="1"/>
      <c r="B22" s="139"/>
      <c r="C22" s="139"/>
      <c r="D22" s="139"/>
      <c r="E22" s="139"/>
    </row>
    <row r="23" spans="1:5" ht="12">
      <c r="A23" s="1"/>
      <c r="B23" s="83"/>
      <c r="C23" s="84"/>
      <c r="D23" s="85"/>
      <c r="E23" s="86"/>
    </row>
    <row r="24" spans="1:5" ht="12">
      <c r="A24" s="1"/>
      <c r="B24" s="47"/>
      <c r="C24" s="48" t="s">
        <v>807</v>
      </c>
      <c r="D24" s="49"/>
      <c r="E24" s="50"/>
    </row>
    <row r="25" spans="1:5" ht="38.25" customHeight="1">
      <c r="A25" s="1"/>
      <c r="B25" s="63">
        <v>1307</v>
      </c>
      <c r="C25" s="68" t="s">
        <v>808</v>
      </c>
      <c r="D25" s="64" t="s">
        <v>809</v>
      </c>
      <c r="E25" s="72">
        <v>224120</v>
      </c>
    </row>
    <row r="26" spans="1:5" ht="12">
      <c r="A26" s="1"/>
      <c r="B26" s="51">
        <v>1303</v>
      </c>
      <c r="C26" s="52" t="s">
        <v>810</v>
      </c>
      <c r="D26" s="53" t="s">
        <v>811</v>
      </c>
      <c r="E26" s="54">
        <v>222590</v>
      </c>
    </row>
    <row r="27" spans="1:5" ht="12">
      <c r="A27" s="1"/>
      <c r="B27" s="51">
        <v>1304</v>
      </c>
      <c r="C27" s="53" t="s">
        <v>812</v>
      </c>
      <c r="D27" s="53" t="s">
        <v>813</v>
      </c>
      <c r="E27" s="54">
        <v>197000</v>
      </c>
    </row>
    <row r="28" spans="1:5" ht="12">
      <c r="A28" s="1"/>
      <c r="B28" s="51"/>
      <c r="C28" s="55"/>
      <c r="D28" s="55"/>
      <c r="E28" s="54"/>
    </row>
    <row r="29" spans="1:5" ht="38.25" customHeight="1">
      <c r="A29" s="1"/>
      <c r="B29" s="51">
        <v>1313</v>
      </c>
      <c r="C29" s="52" t="s">
        <v>814</v>
      </c>
      <c r="D29" s="53" t="s">
        <v>815</v>
      </c>
      <c r="E29" s="54">
        <v>211140</v>
      </c>
    </row>
    <row r="30" spans="1:5" ht="12">
      <c r="A30" s="1"/>
      <c r="B30" s="51">
        <v>1314</v>
      </c>
      <c r="C30" s="53" t="s">
        <v>816</v>
      </c>
      <c r="D30" s="53" t="s">
        <v>817</v>
      </c>
      <c r="E30" s="54">
        <v>208080</v>
      </c>
    </row>
    <row r="31" spans="1:5" ht="12">
      <c r="A31" s="1"/>
      <c r="B31" s="51">
        <v>1315</v>
      </c>
      <c r="C31" s="53" t="s">
        <v>818</v>
      </c>
      <c r="D31" s="53" t="s">
        <v>819</v>
      </c>
      <c r="E31" s="54">
        <v>182100</v>
      </c>
    </row>
    <row r="32" spans="1:5" ht="12">
      <c r="A32" s="1"/>
      <c r="B32" s="56"/>
      <c r="C32" s="57" t="s">
        <v>941</v>
      </c>
      <c r="D32" s="57" t="s">
        <v>829</v>
      </c>
      <c r="E32" s="58">
        <v>4400</v>
      </c>
    </row>
    <row r="33" spans="1:5" ht="12">
      <c r="A33" s="1"/>
      <c r="B33" s="73"/>
      <c r="C33" s="57" t="s">
        <v>942</v>
      </c>
      <c r="D33" s="57" t="s">
        <v>829</v>
      </c>
      <c r="E33" s="58">
        <v>1800</v>
      </c>
    </row>
    <row r="34" spans="1:5" ht="12">
      <c r="A34" s="1"/>
      <c r="B34" s="59"/>
      <c r="C34" s="60" t="s">
        <v>820</v>
      </c>
      <c r="D34" s="61"/>
      <c r="E34" s="62"/>
    </row>
    <row r="35" spans="1:5" ht="12">
      <c r="A35" s="1"/>
      <c r="B35" s="63">
        <v>4187</v>
      </c>
      <c r="C35" s="64" t="s">
        <v>821</v>
      </c>
      <c r="D35" s="64" t="s">
        <v>179</v>
      </c>
      <c r="E35" s="65">
        <v>12580</v>
      </c>
    </row>
    <row r="36" spans="1:5" ht="38.25" customHeight="1">
      <c r="A36" s="1"/>
      <c r="B36" s="51">
        <v>4185</v>
      </c>
      <c r="C36" s="52" t="s">
        <v>822</v>
      </c>
      <c r="D36" s="52" t="s">
        <v>910</v>
      </c>
      <c r="E36" s="66">
        <v>47660</v>
      </c>
    </row>
    <row r="37" spans="1:5" ht="12">
      <c r="A37" s="1"/>
      <c r="B37" s="51">
        <v>4027</v>
      </c>
      <c r="C37" s="53" t="s">
        <v>823</v>
      </c>
      <c r="D37" s="53" t="s">
        <v>959</v>
      </c>
      <c r="E37" s="66">
        <v>69640</v>
      </c>
    </row>
    <row r="38" spans="1:5" ht="12">
      <c r="A38" s="1"/>
      <c r="B38" s="51">
        <v>4188</v>
      </c>
      <c r="C38" s="53" t="s">
        <v>824</v>
      </c>
      <c r="D38" s="53" t="s">
        <v>178</v>
      </c>
      <c r="E38" s="66">
        <v>13670</v>
      </c>
    </row>
    <row r="39" spans="1:5" ht="12">
      <c r="A39" s="1"/>
      <c r="B39" s="51">
        <v>4016</v>
      </c>
      <c r="C39" s="53" t="s">
        <v>825</v>
      </c>
      <c r="D39" s="53" t="s">
        <v>164</v>
      </c>
      <c r="E39" s="66">
        <v>25770</v>
      </c>
    </row>
    <row r="40" spans="1:5" ht="25.5" customHeight="1">
      <c r="A40" s="1"/>
      <c r="B40" s="51">
        <v>4182</v>
      </c>
      <c r="C40" s="52" t="s">
        <v>826</v>
      </c>
      <c r="D40" s="53" t="s">
        <v>157</v>
      </c>
      <c r="E40" s="66">
        <v>51710</v>
      </c>
    </row>
    <row r="41" spans="1:5" ht="25.5" customHeight="1">
      <c r="A41" s="1"/>
      <c r="B41" s="51">
        <v>4183</v>
      </c>
      <c r="C41" s="52" t="s">
        <v>827</v>
      </c>
      <c r="D41" s="53" t="s">
        <v>155</v>
      </c>
      <c r="E41" s="66">
        <v>51710</v>
      </c>
    </row>
    <row r="42" spans="1:5" ht="12">
      <c r="A42" s="1"/>
      <c r="B42" s="56"/>
      <c r="C42" s="57" t="s">
        <v>828</v>
      </c>
      <c r="D42" s="57" t="s">
        <v>829</v>
      </c>
      <c r="E42" s="67">
        <v>47000</v>
      </c>
    </row>
    <row r="43" spans="1:5" ht="12">
      <c r="A43" s="1"/>
      <c r="B43" s="59"/>
      <c r="C43" s="60" t="s">
        <v>830</v>
      </c>
      <c r="D43" s="61"/>
      <c r="E43" s="62"/>
    </row>
    <row r="44" spans="1:5" ht="25.5" customHeight="1">
      <c r="A44" s="1"/>
      <c r="B44" s="63">
        <v>2103</v>
      </c>
      <c r="C44" s="68" t="s">
        <v>831</v>
      </c>
      <c r="D44" s="64" t="s">
        <v>107</v>
      </c>
      <c r="E44" s="65">
        <v>97630</v>
      </c>
    </row>
    <row r="45" spans="1:5" ht="25.5" customHeight="1">
      <c r="A45" s="1"/>
      <c r="B45" s="63">
        <v>2102</v>
      </c>
      <c r="C45" s="68" t="s">
        <v>832</v>
      </c>
      <c r="D45" s="64" t="s">
        <v>101</v>
      </c>
      <c r="E45" s="65">
        <v>83050</v>
      </c>
    </row>
    <row r="46" spans="1:5" ht="25.5" customHeight="1">
      <c r="A46" s="1"/>
      <c r="B46" s="51">
        <v>2046</v>
      </c>
      <c r="C46" s="52" t="s">
        <v>833</v>
      </c>
      <c r="D46" s="53" t="s">
        <v>834</v>
      </c>
      <c r="E46" s="66">
        <v>26640</v>
      </c>
    </row>
    <row r="47" spans="1:5" ht="25.5" customHeight="1">
      <c r="A47" s="1"/>
      <c r="B47" s="51">
        <v>4195</v>
      </c>
      <c r="C47" s="52" t="s">
        <v>835</v>
      </c>
      <c r="D47" s="53" t="s">
        <v>172</v>
      </c>
      <c r="E47" s="66">
        <v>28590</v>
      </c>
    </row>
    <row r="48" spans="1:5" ht="25.5" customHeight="1">
      <c r="A48" s="1"/>
      <c r="B48" s="51">
        <v>4196</v>
      </c>
      <c r="C48" s="52" t="s">
        <v>836</v>
      </c>
      <c r="D48" s="53" t="s">
        <v>141</v>
      </c>
      <c r="E48" s="66">
        <v>32360</v>
      </c>
    </row>
    <row r="49" spans="1:5" ht="12">
      <c r="A49" s="1"/>
      <c r="B49" s="51">
        <v>1250</v>
      </c>
      <c r="C49" s="53" t="s">
        <v>837</v>
      </c>
      <c r="D49" s="53" t="s">
        <v>60</v>
      </c>
      <c r="E49" s="66">
        <v>48090</v>
      </c>
    </row>
    <row r="50" spans="1:5" ht="12">
      <c r="A50" s="69"/>
      <c r="B50" s="51">
        <v>4189</v>
      </c>
      <c r="C50" s="53" t="s">
        <v>838</v>
      </c>
      <c r="D50" s="53" t="s">
        <v>230</v>
      </c>
      <c r="E50" s="66">
        <v>23980</v>
      </c>
    </row>
    <row r="51" spans="1:5" ht="24" customHeight="1">
      <c r="A51" s="1"/>
      <c r="B51" s="51">
        <v>4190</v>
      </c>
      <c r="C51" s="52" t="s">
        <v>984</v>
      </c>
      <c r="D51" s="53" t="s">
        <v>839</v>
      </c>
      <c r="E51" s="66">
        <v>80370</v>
      </c>
    </row>
    <row r="52" spans="1:5" ht="12">
      <c r="A52" s="1"/>
      <c r="B52" s="51">
        <v>4191</v>
      </c>
      <c r="C52" s="53" t="s">
        <v>840</v>
      </c>
      <c r="D52" s="53" t="s">
        <v>234</v>
      </c>
      <c r="E52" s="66">
        <v>17030</v>
      </c>
    </row>
    <row r="53" spans="1:5" ht="12">
      <c r="A53" s="1"/>
      <c r="B53" s="51">
        <v>4192</v>
      </c>
      <c r="C53" s="53" t="s">
        <v>841</v>
      </c>
      <c r="D53" s="53" t="s">
        <v>842</v>
      </c>
      <c r="E53" s="66">
        <v>22720</v>
      </c>
    </row>
    <row r="54" spans="1:5" ht="12">
      <c r="A54" s="1"/>
      <c r="B54" s="51">
        <v>4234</v>
      </c>
      <c r="C54" s="53" t="s">
        <v>1002</v>
      </c>
      <c r="D54" s="53" t="s">
        <v>1003</v>
      </c>
      <c r="E54" s="66">
        <v>67980</v>
      </c>
    </row>
    <row r="55" spans="1:5" ht="25.5" customHeight="1">
      <c r="A55" s="1"/>
      <c r="B55" s="51">
        <v>4198</v>
      </c>
      <c r="C55" s="52" t="s">
        <v>843</v>
      </c>
      <c r="D55" s="53" t="s">
        <v>844</v>
      </c>
      <c r="E55" s="66">
        <v>11940</v>
      </c>
    </row>
    <row r="56" spans="1:5" ht="25.5" customHeight="1">
      <c r="A56" s="1"/>
      <c r="B56" s="51">
        <v>4226</v>
      </c>
      <c r="C56" s="52" t="s">
        <v>845</v>
      </c>
      <c r="D56" s="53" t="s">
        <v>846</v>
      </c>
      <c r="E56" s="66">
        <v>16840</v>
      </c>
    </row>
    <row r="57" spans="1:5" ht="25.5" customHeight="1">
      <c r="A57" s="1"/>
      <c r="B57" s="51">
        <v>4215</v>
      </c>
      <c r="C57" s="52" t="s">
        <v>847</v>
      </c>
      <c r="D57" s="53" t="s">
        <v>848</v>
      </c>
      <c r="E57" s="66">
        <v>30250</v>
      </c>
    </row>
    <row r="58" spans="1:5" ht="25.5" customHeight="1">
      <c r="A58" s="1"/>
      <c r="B58" s="51">
        <v>4001</v>
      </c>
      <c r="C58" s="52" t="s">
        <v>849</v>
      </c>
      <c r="D58" s="53" t="s">
        <v>850</v>
      </c>
      <c r="E58" s="66">
        <v>31980</v>
      </c>
    </row>
    <row r="59" spans="1:5" ht="12">
      <c r="A59" s="1"/>
      <c r="B59" s="51">
        <v>4091</v>
      </c>
      <c r="C59" s="53" t="s">
        <v>851</v>
      </c>
      <c r="D59" s="53" t="s">
        <v>219</v>
      </c>
      <c r="E59" s="66">
        <v>17030</v>
      </c>
    </row>
    <row r="60" spans="1:5" ht="25.5" customHeight="1">
      <c r="A60" s="1"/>
      <c r="B60" s="51">
        <v>4186</v>
      </c>
      <c r="C60" s="52" t="s">
        <v>912</v>
      </c>
      <c r="D60" s="53" t="s">
        <v>181</v>
      </c>
      <c r="E60" s="66">
        <v>4350</v>
      </c>
    </row>
    <row r="61" spans="1:5" ht="12">
      <c r="A61" s="1"/>
      <c r="B61" s="51">
        <v>4228</v>
      </c>
      <c r="C61" s="52" t="s">
        <v>1004</v>
      </c>
      <c r="D61" s="53" t="s">
        <v>1005</v>
      </c>
      <c r="E61" s="66">
        <v>14520</v>
      </c>
    </row>
    <row r="62" spans="1:5" ht="12">
      <c r="A62" s="1"/>
      <c r="B62" s="51">
        <v>8481</v>
      </c>
      <c r="C62" s="53" t="s">
        <v>913</v>
      </c>
      <c r="D62" s="53" t="s">
        <v>482</v>
      </c>
      <c r="E62" s="66">
        <v>27400</v>
      </c>
    </row>
    <row r="63" spans="1:5" ht="12">
      <c r="A63" s="1"/>
      <c r="B63" s="51">
        <v>8492</v>
      </c>
      <c r="C63" s="53" t="s">
        <v>914</v>
      </c>
      <c r="D63" s="53" t="s">
        <v>484</v>
      </c>
      <c r="E63" s="66">
        <v>6920</v>
      </c>
    </row>
    <row r="64" spans="1:5" ht="12">
      <c r="A64" s="1"/>
      <c r="B64" s="51">
        <v>8493</v>
      </c>
      <c r="C64" s="53" t="s">
        <v>915</v>
      </c>
      <c r="D64" s="53" t="s">
        <v>486</v>
      </c>
      <c r="E64" s="66">
        <v>5050</v>
      </c>
    </row>
    <row r="65" spans="1:5" ht="12">
      <c r="A65" s="1"/>
      <c r="B65" s="89">
        <v>3005</v>
      </c>
      <c r="C65" s="53" t="s">
        <v>975</v>
      </c>
      <c r="D65" s="53" t="s">
        <v>126</v>
      </c>
      <c r="E65" s="66">
        <v>1645</v>
      </c>
    </row>
    <row r="66" spans="1:5" ht="12">
      <c r="A66" s="1"/>
      <c r="B66" s="89">
        <v>3006</v>
      </c>
      <c r="C66" s="52" t="s">
        <v>1006</v>
      </c>
      <c r="D66" s="53" t="s">
        <v>963</v>
      </c>
      <c r="E66" s="66">
        <v>1270</v>
      </c>
    </row>
    <row r="67" spans="1:5" ht="12">
      <c r="A67" s="1"/>
      <c r="B67" s="89">
        <v>3006</v>
      </c>
      <c r="C67" s="52" t="s">
        <v>1007</v>
      </c>
      <c r="D67" s="74" t="s">
        <v>132</v>
      </c>
      <c r="E67" s="96">
        <v>1270</v>
      </c>
    </row>
    <row r="68" spans="1:5" ht="12">
      <c r="A68" s="1"/>
      <c r="B68" s="89">
        <v>3009</v>
      </c>
      <c r="C68" s="52" t="s">
        <v>976</v>
      </c>
      <c r="D68" s="74" t="s">
        <v>853</v>
      </c>
      <c r="E68" s="96">
        <v>1390</v>
      </c>
    </row>
    <row r="69" spans="1:5" ht="12">
      <c r="A69" s="1"/>
      <c r="B69" s="89">
        <v>3007</v>
      </c>
      <c r="C69" s="53" t="s">
        <v>852</v>
      </c>
      <c r="D69" s="74" t="s">
        <v>130</v>
      </c>
      <c r="E69" s="96">
        <v>1910</v>
      </c>
    </row>
    <row r="70" spans="1:5" ht="12">
      <c r="A70" s="1"/>
      <c r="B70" s="149">
        <v>8483</v>
      </c>
      <c r="C70" s="53" t="s">
        <v>854</v>
      </c>
      <c r="D70" s="53" t="s">
        <v>443</v>
      </c>
      <c r="E70" s="66">
        <v>1000</v>
      </c>
    </row>
    <row r="71" spans="1:5" ht="12">
      <c r="A71" s="1"/>
      <c r="B71" s="149"/>
      <c r="C71" s="53" t="s">
        <v>855</v>
      </c>
      <c r="D71" s="53" t="s">
        <v>445</v>
      </c>
      <c r="E71" s="66">
        <v>1000</v>
      </c>
    </row>
    <row r="72" spans="1:5" ht="12">
      <c r="A72" s="1"/>
      <c r="B72" s="149"/>
      <c r="C72" s="53" t="s">
        <v>856</v>
      </c>
      <c r="D72" s="53" t="s">
        <v>447</v>
      </c>
      <c r="E72" s="66">
        <v>1000</v>
      </c>
    </row>
    <row r="73" spans="1:5" ht="12">
      <c r="A73" s="1"/>
      <c r="B73" s="149">
        <v>8484</v>
      </c>
      <c r="C73" s="53" t="s">
        <v>857</v>
      </c>
      <c r="D73" s="53" t="s">
        <v>451</v>
      </c>
      <c r="E73" s="66">
        <v>1410</v>
      </c>
    </row>
    <row r="74" spans="1:5" ht="12">
      <c r="A74" s="1"/>
      <c r="B74" s="149"/>
      <c r="C74" s="53" t="s">
        <v>858</v>
      </c>
      <c r="D74" s="53" t="s">
        <v>453</v>
      </c>
      <c r="E74" s="66">
        <v>1410</v>
      </c>
    </row>
    <row r="75" spans="1:5" ht="12">
      <c r="A75" s="1"/>
      <c r="B75" s="149"/>
      <c r="C75" s="53" t="s">
        <v>859</v>
      </c>
      <c r="D75" s="53" t="s">
        <v>455</v>
      </c>
      <c r="E75" s="66">
        <v>1410</v>
      </c>
    </row>
    <row r="76" spans="1:5" ht="12">
      <c r="A76" s="1"/>
      <c r="B76" s="149">
        <v>8485</v>
      </c>
      <c r="C76" s="53" t="s">
        <v>860</v>
      </c>
      <c r="D76" s="53" t="s">
        <v>457</v>
      </c>
      <c r="E76" s="66">
        <v>1680</v>
      </c>
    </row>
    <row r="77" spans="1:5" ht="12">
      <c r="A77" s="1"/>
      <c r="B77" s="149"/>
      <c r="C77" s="53" t="s">
        <v>861</v>
      </c>
      <c r="D77" s="53" t="s">
        <v>461</v>
      </c>
      <c r="E77" s="66">
        <v>1680</v>
      </c>
    </row>
    <row r="78" spans="1:5" ht="12">
      <c r="A78" s="1"/>
      <c r="B78" s="149">
        <v>8486</v>
      </c>
      <c r="C78" s="53" t="s">
        <v>862</v>
      </c>
      <c r="D78" s="53" t="s">
        <v>463</v>
      </c>
      <c r="E78" s="66">
        <v>2390</v>
      </c>
    </row>
    <row r="79" spans="1:5" ht="12">
      <c r="A79" s="1"/>
      <c r="B79" s="149"/>
      <c r="C79" s="53" t="s">
        <v>863</v>
      </c>
      <c r="D79" s="53" t="s">
        <v>465</v>
      </c>
      <c r="E79" s="66">
        <v>2390</v>
      </c>
    </row>
    <row r="80" spans="1:5" ht="12">
      <c r="A80" s="1"/>
      <c r="B80" s="149">
        <v>8487</v>
      </c>
      <c r="C80" s="53" t="s">
        <v>864</v>
      </c>
      <c r="D80" s="53" t="s">
        <v>406</v>
      </c>
      <c r="E80" s="66">
        <v>2290</v>
      </c>
    </row>
    <row r="81" spans="1:5" ht="12">
      <c r="A81" s="1"/>
      <c r="B81" s="149"/>
      <c r="C81" s="53" t="s">
        <v>865</v>
      </c>
      <c r="D81" s="53" t="s">
        <v>408</v>
      </c>
      <c r="E81" s="66">
        <v>2290</v>
      </c>
    </row>
    <row r="82" spans="1:5" ht="12">
      <c r="A82" s="1"/>
      <c r="B82" s="149">
        <v>8488</v>
      </c>
      <c r="C82" s="53" t="s">
        <v>866</v>
      </c>
      <c r="D82" s="53" t="s">
        <v>437</v>
      </c>
      <c r="E82" s="66">
        <v>2410</v>
      </c>
    </row>
    <row r="83" spans="1:5" ht="12">
      <c r="A83" s="1"/>
      <c r="B83" s="149"/>
      <c r="C83" s="53" t="s">
        <v>867</v>
      </c>
      <c r="D83" s="53" t="s">
        <v>439</v>
      </c>
      <c r="E83" s="66">
        <v>2410</v>
      </c>
    </row>
    <row r="84" spans="1:5" ht="12">
      <c r="A84" s="1"/>
      <c r="B84" s="149">
        <v>8489</v>
      </c>
      <c r="C84" s="53" t="s">
        <v>868</v>
      </c>
      <c r="D84" s="53" t="s">
        <v>431</v>
      </c>
      <c r="E84" s="66">
        <v>3190</v>
      </c>
    </row>
    <row r="85" spans="1:5" ht="12">
      <c r="A85" s="1"/>
      <c r="B85" s="149"/>
      <c r="C85" s="53" t="s">
        <v>869</v>
      </c>
      <c r="D85" s="53" t="s">
        <v>435</v>
      </c>
      <c r="E85" s="66">
        <v>3190</v>
      </c>
    </row>
    <row r="86" spans="1:5" ht="12">
      <c r="A86" s="1"/>
      <c r="B86" s="149"/>
      <c r="C86" s="53" t="s">
        <v>870</v>
      </c>
      <c r="D86" s="53" t="s">
        <v>433</v>
      </c>
      <c r="E86" s="66">
        <v>3190</v>
      </c>
    </row>
    <row r="87" spans="1:5" ht="12">
      <c r="A87" s="1"/>
      <c r="B87" s="51">
        <v>8490</v>
      </c>
      <c r="C87" s="53" t="s">
        <v>871</v>
      </c>
      <c r="D87" s="53" t="s">
        <v>872</v>
      </c>
      <c r="E87" s="66">
        <v>4330</v>
      </c>
    </row>
    <row r="88" spans="1:5" ht="12">
      <c r="A88" s="1"/>
      <c r="B88" s="51">
        <v>8491</v>
      </c>
      <c r="C88" s="53" t="s">
        <v>873</v>
      </c>
      <c r="D88" s="53" t="s">
        <v>874</v>
      </c>
      <c r="E88" s="66">
        <v>5380</v>
      </c>
    </row>
    <row r="89" spans="1:5" ht="12">
      <c r="A89" s="1"/>
      <c r="B89" s="59"/>
      <c r="C89" s="60" t="s">
        <v>875</v>
      </c>
      <c r="D89" s="61"/>
      <c r="E89" s="62"/>
    </row>
    <row r="90" spans="1:5" ht="12">
      <c r="A90" s="1"/>
      <c r="B90" s="70">
        <v>1401</v>
      </c>
      <c r="C90" s="71" t="s">
        <v>876</v>
      </c>
      <c r="D90" s="71"/>
      <c r="E90" s="72">
        <v>16860</v>
      </c>
    </row>
    <row r="91" spans="1:5" ht="12">
      <c r="A91" s="1"/>
      <c r="B91" s="73">
        <v>1353</v>
      </c>
      <c r="C91" s="74" t="s">
        <v>877</v>
      </c>
      <c r="D91" s="55" t="s">
        <v>829</v>
      </c>
      <c r="E91" s="54">
        <v>8010</v>
      </c>
    </row>
    <row r="92" spans="1:5" ht="12">
      <c r="A92" s="1"/>
      <c r="B92" s="73">
        <v>1353</v>
      </c>
      <c r="C92" s="74" t="s">
        <v>878</v>
      </c>
      <c r="D92" s="55" t="s">
        <v>829</v>
      </c>
      <c r="E92" s="54">
        <v>8010</v>
      </c>
    </row>
    <row r="93" spans="1:5" ht="12">
      <c r="A93" s="1"/>
      <c r="B93" s="73">
        <v>1353</v>
      </c>
      <c r="C93" s="74" t="s">
        <v>879</v>
      </c>
      <c r="D93" s="55" t="s">
        <v>829</v>
      </c>
      <c r="E93" s="54">
        <v>8010</v>
      </c>
    </row>
    <row r="94" spans="1:5" ht="12">
      <c r="A94" s="1"/>
      <c r="B94" s="73">
        <v>1353</v>
      </c>
      <c r="C94" s="74" t="s">
        <v>880</v>
      </c>
      <c r="D94" s="55" t="s">
        <v>829</v>
      </c>
      <c r="E94" s="75">
        <v>8010</v>
      </c>
    </row>
    <row r="95" spans="1:5" ht="12">
      <c r="A95" s="1"/>
      <c r="B95" s="73">
        <v>1353</v>
      </c>
      <c r="C95" s="74" t="s">
        <v>881</v>
      </c>
      <c r="D95" s="55" t="s">
        <v>829</v>
      </c>
      <c r="E95" s="54">
        <v>8010</v>
      </c>
    </row>
    <row r="96" spans="1:5" ht="25.5" customHeight="1">
      <c r="A96" s="1"/>
      <c r="B96" s="73"/>
      <c r="C96" s="74" t="s">
        <v>882</v>
      </c>
      <c r="D96" s="55"/>
      <c r="E96" s="76">
        <v>315</v>
      </c>
    </row>
    <row r="97" spans="1:5" ht="12">
      <c r="A97" s="1"/>
      <c r="B97" s="51"/>
      <c r="C97" s="53"/>
      <c r="D97" s="53"/>
      <c r="E97" s="66"/>
    </row>
    <row r="98" spans="1:5" ht="12">
      <c r="A98" s="1"/>
      <c r="B98" s="77"/>
      <c r="C98" s="11"/>
      <c r="D98" s="78"/>
      <c r="E98" s="79"/>
    </row>
    <row r="99" spans="1:5" ht="12">
      <c r="A99" s="1"/>
      <c r="B99" s="150" t="s">
        <v>883</v>
      </c>
      <c r="C99" s="150"/>
      <c r="D99" s="150"/>
      <c r="E99" s="150"/>
    </row>
    <row r="100" spans="1:5" ht="12">
      <c r="A100" s="1"/>
      <c r="B100" s="150"/>
      <c r="C100" s="150"/>
      <c r="D100" s="150"/>
      <c r="E100" s="150"/>
    </row>
    <row r="101" spans="1:5" ht="12">
      <c r="A101" s="1"/>
      <c r="B101" s="80" t="s">
        <v>884</v>
      </c>
      <c r="C101" s="81"/>
      <c r="D101" s="82"/>
      <c r="E101" s="81"/>
    </row>
  </sheetData>
  <mergeCells count="21">
    <mergeCell ref="B2:E2"/>
    <mergeCell ref="B3:E3"/>
    <mergeCell ref="B5:E5"/>
    <mergeCell ref="B13:E13"/>
    <mergeCell ref="B14:E14"/>
    <mergeCell ref="B16:D16"/>
    <mergeCell ref="B17:E17"/>
    <mergeCell ref="B18:E18"/>
    <mergeCell ref="B19:E19"/>
    <mergeCell ref="B21:B22"/>
    <mergeCell ref="C21:C22"/>
    <mergeCell ref="D21:D22"/>
    <mergeCell ref="E21:E22"/>
    <mergeCell ref="B70:B72"/>
    <mergeCell ref="B73:B75"/>
    <mergeCell ref="B76:B77"/>
    <mergeCell ref="B78:B79"/>
    <mergeCell ref="B80:B81"/>
    <mergeCell ref="B82:B83"/>
    <mergeCell ref="B84:B86"/>
    <mergeCell ref="B99:E100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80580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22">
      <selection activeCell="E32" sqref="E32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1021</v>
      </c>
      <c r="C2" s="159"/>
      <c r="D2" s="159"/>
      <c r="E2" s="159"/>
    </row>
    <row r="3" spans="1:5" ht="24.75">
      <c r="A3" s="1"/>
      <c r="B3" s="146" t="s">
        <v>1020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1022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38"/>
      <c r="B7" s="39"/>
      <c r="C7" s="40"/>
      <c r="D7" s="41"/>
      <c r="E7" s="42"/>
    </row>
    <row r="8" spans="1:5" ht="17.25">
      <c r="A8" s="1"/>
      <c r="B8" s="162" t="s">
        <v>801</v>
      </c>
      <c r="C8" s="162"/>
      <c r="D8" s="162"/>
      <c r="E8" s="155"/>
    </row>
    <row r="9" spans="1:5" ht="15">
      <c r="A9" s="1"/>
      <c r="B9" s="154" t="s">
        <v>885</v>
      </c>
      <c r="C9" s="154"/>
      <c r="D9" s="154"/>
      <c r="E9" s="155"/>
    </row>
    <row r="10" spans="1:5" ht="12">
      <c r="A10" s="1"/>
      <c r="B10" s="45"/>
      <c r="C10" s="45"/>
      <c r="D10" s="45"/>
      <c r="E10" s="12"/>
    </row>
    <row r="11" spans="1:5" ht="25.5" customHeight="1">
      <c r="A11" s="1"/>
      <c r="B11" s="156" t="s">
        <v>886</v>
      </c>
      <c r="C11" s="157"/>
      <c r="D11" s="157"/>
      <c r="E11" s="46"/>
    </row>
    <row r="12" spans="1:5" ht="12">
      <c r="A12" s="1"/>
      <c r="B12" s="151" t="s">
        <v>804</v>
      </c>
      <c r="C12" s="152"/>
      <c r="D12" s="152"/>
      <c r="E12" s="152"/>
    </row>
    <row r="13" spans="1:5" ht="12">
      <c r="A13" s="1"/>
      <c r="B13" s="151" t="s">
        <v>805</v>
      </c>
      <c r="C13" s="158"/>
      <c r="D13" s="158"/>
      <c r="E13" s="158"/>
    </row>
    <row r="14" spans="1:5" ht="12">
      <c r="A14" s="1"/>
      <c r="B14" s="151" t="s">
        <v>806</v>
      </c>
      <c r="C14" s="152"/>
      <c r="D14" s="152"/>
      <c r="E14" s="152"/>
    </row>
    <row r="15" spans="1:5" ht="12">
      <c r="A15" s="1"/>
      <c r="B15" s="15"/>
      <c r="C15" s="16"/>
      <c r="D15" s="16"/>
      <c r="E15" s="15"/>
    </row>
    <row r="16" spans="1:5" ht="12">
      <c r="A16" s="1"/>
      <c r="B16" s="139" t="s">
        <v>48</v>
      </c>
      <c r="C16" s="139" t="s">
        <v>49</v>
      </c>
      <c r="D16" s="139" t="s">
        <v>50</v>
      </c>
      <c r="E16" s="139" t="s">
        <v>22</v>
      </c>
    </row>
    <row r="17" spans="1:5" ht="12">
      <c r="A17" s="1"/>
      <c r="B17" s="141"/>
      <c r="C17" s="141"/>
      <c r="D17" s="141"/>
      <c r="E17" s="141"/>
    </row>
    <row r="18" spans="1:5" ht="12">
      <c r="A18" s="1"/>
      <c r="B18" s="83"/>
      <c r="C18" s="84"/>
      <c r="D18" s="85"/>
      <c r="E18" s="86"/>
    </row>
    <row r="19" spans="1:5" ht="12">
      <c r="A19" s="1"/>
      <c r="B19" s="47"/>
      <c r="C19" s="48" t="s">
        <v>807</v>
      </c>
      <c r="D19" s="49"/>
      <c r="E19" s="50"/>
    </row>
    <row r="20" spans="1:5" ht="12">
      <c r="A20" s="1"/>
      <c r="B20" s="70">
        <v>1253</v>
      </c>
      <c r="C20" s="88" t="s">
        <v>907</v>
      </c>
      <c r="D20" s="88" t="s">
        <v>64</v>
      </c>
      <c r="E20" s="72">
        <v>224120</v>
      </c>
    </row>
    <row r="21" spans="1:5" ht="12">
      <c r="A21" s="1"/>
      <c r="B21" s="73">
        <v>1300</v>
      </c>
      <c r="C21" s="74" t="s">
        <v>908</v>
      </c>
      <c r="D21" s="74" t="s">
        <v>64</v>
      </c>
      <c r="E21" s="66"/>
    </row>
    <row r="22" spans="1:5" ht="12">
      <c r="A22" s="1"/>
      <c r="B22" s="73">
        <v>1301</v>
      </c>
      <c r="C22" s="74" t="s">
        <v>909</v>
      </c>
      <c r="D22" s="74" t="s">
        <v>64</v>
      </c>
      <c r="E22" s="66"/>
    </row>
    <row r="23" spans="1:5" ht="12">
      <c r="A23" s="1"/>
      <c r="B23" s="56"/>
      <c r="C23" s="57" t="s">
        <v>941</v>
      </c>
      <c r="D23" s="57" t="s">
        <v>829</v>
      </c>
      <c r="E23" s="58">
        <v>4400</v>
      </c>
    </row>
    <row r="24" spans="1:5" ht="12">
      <c r="A24" s="1"/>
      <c r="B24" s="73"/>
      <c r="C24" s="57" t="s">
        <v>942</v>
      </c>
      <c r="D24" s="57" t="s">
        <v>829</v>
      </c>
      <c r="E24" s="58">
        <v>1800</v>
      </c>
    </row>
    <row r="25" spans="1:5" ht="12">
      <c r="A25" s="1"/>
      <c r="B25" s="59"/>
      <c r="C25" s="60" t="s">
        <v>820</v>
      </c>
      <c r="D25" s="61"/>
      <c r="E25" s="62"/>
    </row>
    <row r="26" spans="1:5" ht="12">
      <c r="A26" s="1"/>
      <c r="B26" s="73">
        <v>4210</v>
      </c>
      <c r="C26" s="74" t="s">
        <v>821</v>
      </c>
      <c r="D26" s="74" t="s">
        <v>887</v>
      </c>
      <c r="E26" s="54">
        <v>13840</v>
      </c>
    </row>
    <row r="27" spans="1:5" ht="38.25" customHeight="1">
      <c r="A27" s="1"/>
      <c r="B27" s="73">
        <v>4212</v>
      </c>
      <c r="C27" s="52" t="s">
        <v>822</v>
      </c>
      <c r="D27" s="74" t="s">
        <v>911</v>
      </c>
      <c r="E27" s="54">
        <v>20330</v>
      </c>
    </row>
    <row r="28" spans="1:5" ht="25.5" customHeight="1">
      <c r="A28" s="1"/>
      <c r="B28" s="73">
        <v>4213</v>
      </c>
      <c r="C28" s="74" t="s">
        <v>888</v>
      </c>
      <c r="D28" s="74" t="s">
        <v>889</v>
      </c>
      <c r="E28" s="54">
        <v>27060</v>
      </c>
    </row>
    <row r="29" spans="1:5" ht="12">
      <c r="A29" s="1"/>
      <c r="B29" s="73">
        <v>4211</v>
      </c>
      <c r="C29" s="74" t="s">
        <v>824</v>
      </c>
      <c r="D29" s="74" t="s">
        <v>890</v>
      </c>
      <c r="E29" s="54">
        <v>15040</v>
      </c>
    </row>
    <row r="30" spans="1:5" ht="25.5" customHeight="1">
      <c r="A30" s="1"/>
      <c r="B30" s="73">
        <v>4182</v>
      </c>
      <c r="C30" s="74" t="s">
        <v>891</v>
      </c>
      <c r="D30" s="74" t="s">
        <v>157</v>
      </c>
      <c r="E30" s="54">
        <v>51710</v>
      </c>
    </row>
    <row r="31" spans="1:5" ht="25.5" customHeight="1">
      <c r="A31" s="1"/>
      <c r="B31" s="73">
        <v>4183</v>
      </c>
      <c r="C31" s="74" t="s">
        <v>892</v>
      </c>
      <c r="D31" s="74" t="s">
        <v>155</v>
      </c>
      <c r="E31" s="54">
        <v>51710</v>
      </c>
    </row>
    <row r="32" spans="1:5" ht="12">
      <c r="A32" s="1"/>
      <c r="B32" s="73">
        <v>4016</v>
      </c>
      <c r="C32" s="74" t="s">
        <v>825</v>
      </c>
      <c r="D32" s="74" t="s">
        <v>164</v>
      </c>
      <c r="E32" s="54">
        <v>28770</v>
      </c>
    </row>
    <row r="33" spans="1:5" ht="12">
      <c r="A33" s="1"/>
      <c r="B33" s="73"/>
      <c r="C33" s="74" t="s">
        <v>828</v>
      </c>
      <c r="D33" s="74" t="s">
        <v>829</v>
      </c>
      <c r="E33" s="66">
        <v>53000</v>
      </c>
    </row>
    <row r="34" spans="1:5" ht="12">
      <c r="A34" s="1"/>
      <c r="B34" s="59"/>
      <c r="C34" s="60" t="s">
        <v>830</v>
      </c>
      <c r="D34" s="61"/>
      <c r="E34" s="62"/>
    </row>
    <row r="35" spans="1:5" ht="12">
      <c r="A35" s="1"/>
      <c r="B35" s="73">
        <v>4207</v>
      </c>
      <c r="C35" s="74" t="s">
        <v>893</v>
      </c>
      <c r="D35" s="74" t="s">
        <v>894</v>
      </c>
      <c r="E35" s="54">
        <v>52320</v>
      </c>
    </row>
    <row r="36" spans="1:5" ht="12">
      <c r="A36" s="1"/>
      <c r="B36" s="73">
        <v>4208</v>
      </c>
      <c r="C36" s="74" t="s">
        <v>895</v>
      </c>
      <c r="D36" s="74" t="s">
        <v>896</v>
      </c>
      <c r="E36" s="54">
        <v>48550</v>
      </c>
    </row>
    <row r="37" spans="1:5" ht="12">
      <c r="A37" s="1"/>
      <c r="B37" s="73">
        <v>4225</v>
      </c>
      <c r="C37" s="74" t="s">
        <v>895</v>
      </c>
      <c r="D37" s="74" t="s">
        <v>1008</v>
      </c>
      <c r="E37" s="54">
        <v>44760</v>
      </c>
    </row>
    <row r="38" spans="1:5" ht="12">
      <c r="A38" s="1"/>
      <c r="B38" s="73">
        <v>4209</v>
      </c>
      <c r="C38" s="74" t="s">
        <v>916</v>
      </c>
      <c r="D38" s="74" t="s">
        <v>897</v>
      </c>
      <c r="E38" s="54">
        <v>44170</v>
      </c>
    </row>
    <row r="39" spans="1:5" ht="12">
      <c r="A39" s="1"/>
      <c r="B39" s="73">
        <v>4206</v>
      </c>
      <c r="C39" s="74" t="s">
        <v>917</v>
      </c>
      <c r="D39" s="74" t="s">
        <v>898</v>
      </c>
      <c r="E39" s="54">
        <v>49800</v>
      </c>
    </row>
    <row r="40" spans="1:5" ht="12">
      <c r="A40" s="1"/>
      <c r="B40" s="73">
        <v>4224</v>
      </c>
      <c r="C40" s="52" t="s">
        <v>1009</v>
      </c>
      <c r="D40" s="74" t="s">
        <v>1010</v>
      </c>
      <c r="E40" s="54">
        <v>50420</v>
      </c>
    </row>
    <row r="41" spans="1:5" ht="12">
      <c r="A41" s="1"/>
      <c r="B41" s="89">
        <v>3005</v>
      </c>
      <c r="C41" s="53" t="s">
        <v>975</v>
      </c>
      <c r="D41" s="53" t="s">
        <v>126</v>
      </c>
      <c r="E41" s="66">
        <v>1810</v>
      </c>
    </row>
    <row r="42" spans="1:5" ht="12">
      <c r="A42" s="1"/>
      <c r="B42" s="89">
        <v>3006</v>
      </c>
      <c r="C42" s="52" t="s">
        <v>1006</v>
      </c>
      <c r="D42" s="53" t="s">
        <v>963</v>
      </c>
      <c r="E42" s="66">
        <v>1395</v>
      </c>
    </row>
    <row r="43" spans="1:5" ht="12">
      <c r="A43" s="1"/>
      <c r="B43" s="89">
        <v>3006</v>
      </c>
      <c r="C43" s="52" t="s">
        <v>1007</v>
      </c>
      <c r="D43" s="74" t="s">
        <v>132</v>
      </c>
      <c r="E43" s="96">
        <v>1395</v>
      </c>
    </row>
    <row r="44" spans="1:5" ht="12">
      <c r="A44" s="1"/>
      <c r="B44" s="89">
        <v>3009</v>
      </c>
      <c r="C44" s="52" t="s">
        <v>976</v>
      </c>
      <c r="D44" s="74" t="s">
        <v>853</v>
      </c>
      <c r="E44" s="96">
        <v>1630</v>
      </c>
    </row>
    <row r="45" spans="1:5" ht="12">
      <c r="A45" s="1"/>
      <c r="B45" s="89">
        <v>3007</v>
      </c>
      <c r="C45" s="53" t="s">
        <v>852</v>
      </c>
      <c r="D45" s="74" t="s">
        <v>130</v>
      </c>
      <c r="E45" s="96">
        <v>2100</v>
      </c>
    </row>
    <row r="46" spans="1:5" ht="22.5">
      <c r="A46" s="1"/>
      <c r="B46" s="73">
        <v>4220</v>
      </c>
      <c r="C46" s="74" t="s">
        <v>1011</v>
      </c>
      <c r="D46" s="74" t="s">
        <v>1012</v>
      </c>
      <c r="E46" s="54">
        <v>15490</v>
      </c>
    </row>
    <row r="47" spans="1:5" ht="25.5" customHeight="1">
      <c r="A47" s="1"/>
      <c r="B47" s="73">
        <v>4090</v>
      </c>
      <c r="C47" s="74" t="s">
        <v>920</v>
      </c>
      <c r="D47" s="74" t="s">
        <v>901</v>
      </c>
      <c r="E47" s="54">
        <v>20500</v>
      </c>
    </row>
    <row r="48" spans="1:5" ht="25.5" customHeight="1">
      <c r="A48" s="1"/>
      <c r="B48" s="73">
        <v>4040</v>
      </c>
      <c r="C48" s="74" t="s">
        <v>921</v>
      </c>
      <c r="D48" s="74" t="s">
        <v>902</v>
      </c>
      <c r="E48" s="54">
        <v>21430</v>
      </c>
    </row>
    <row r="49" spans="1:5" ht="25.5" customHeight="1">
      <c r="A49" s="1"/>
      <c r="B49" s="73">
        <v>4002</v>
      </c>
      <c r="C49" s="74" t="s">
        <v>922</v>
      </c>
      <c r="D49" s="74" t="s">
        <v>899</v>
      </c>
      <c r="E49" s="54">
        <v>28630</v>
      </c>
    </row>
    <row r="50" spans="1:5" ht="25.5" customHeight="1">
      <c r="A50" s="1"/>
      <c r="B50" s="73">
        <v>4008</v>
      </c>
      <c r="C50" s="74" t="s">
        <v>923</v>
      </c>
      <c r="D50" s="74" t="s">
        <v>900</v>
      </c>
      <c r="E50" s="54">
        <v>29450</v>
      </c>
    </row>
    <row r="51" spans="1:5" ht="12">
      <c r="A51" s="1"/>
      <c r="B51" s="51">
        <v>1251</v>
      </c>
      <c r="C51" s="53" t="s">
        <v>837</v>
      </c>
      <c r="D51" s="53" t="s">
        <v>1013</v>
      </c>
      <c r="E51" s="66">
        <v>55940</v>
      </c>
    </row>
    <row r="52" spans="1:5" ht="12">
      <c r="A52" s="1"/>
      <c r="B52" s="51">
        <v>4194</v>
      </c>
      <c r="C52" s="52" t="s">
        <v>918</v>
      </c>
      <c r="D52" s="52" t="s">
        <v>903</v>
      </c>
      <c r="E52" s="66">
        <v>51220</v>
      </c>
    </row>
    <row r="53" spans="1:5" ht="12">
      <c r="A53" s="1"/>
      <c r="B53" s="51">
        <v>4218</v>
      </c>
      <c r="C53" s="52" t="s">
        <v>919</v>
      </c>
      <c r="D53" s="52" t="s">
        <v>904</v>
      </c>
      <c r="E53" s="66">
        <v>71070</v>
      </c>
    </row>
    <row r="54" spans="1:5" ht="25.5" customHeight="1">
      <c r="A54" s="1"/>
      <c r="B54" s="51">
        <v>4233</v>
      </c>
      <c r="C54" s="52" t="s">
        <v>1001</v>
      </c>
      <c r="D54" s="53" t="s">
        <v>320</v>
      </c>
      <c r="E54" s="66">
        <v>134200</v>
      </c>
    </row>
    <row r="55" spans="1:5" ht="12">
      <c r="A55" s="1"/>
      <c r="B55" s="51">
        <v>8540</v>
      </c>
      <c r="C55" s="52" t="s">
        <v>905</v>
      </c>
      <c r="D55" s="52" t="s">
        <v>906</v>
      </c>
      <c r="E55" s="66">
        <v>6920</v>
      </c>
    </row>
    <row r="56" spans="1:5" ht="12">
      <c r="A56" s="1"/>
      <c r="B56" s="51">
        <v>8483</v>
      </c>
      <c r="C56" s="53" t="s">
        <v>924</v>
      </c>
      <c r="D56" s="52" t="s">
        <v>447</v>
      </c>
      <c r="E56" s="66">
        <v>1000</v>
      </c>
    </row>
    <row r="57" spans="1:5" ht="12">
      <c r="A57" s="1"/>
      <c r="B57" s="51">
        <v>8484</v>
      </c>
      <c r="C57" s="53" t="s">
        <v>925</v>
      </c>
      <c r="D57" s="52" t="s">
        <v>455</v>
      </c>
      <c r="E57" s="66">
        <v>1410</v>
      </c>
    </row>
    <row r="58" spans="1:5" ht="12">
      <c r="A58" s="1"/>
      <c r="B58" s="51">
        <v>8485</v>
      </c>
      <c r="C58" s="53" t="s">
        <v>926</v>
      </c>
      <c r="D58" s="52" t="s">
        <v>461</v>
      </c>
      <c r="E58" s="66">
        <v>1680</v>
      </c>
    </row>
    <row r="59" spans="1:5" ht="12">
      <c r="A59" s="1"/>
      <c r="B59" s="51">
        <v>8486</v>
      </c>
      <c r="C59" s="53" t="s">
        <v>927</v>
      </c>
      <c r="D59" s="52" t="s">
        <v>465</v>
      </c>
      <c r="E59" s="66">
        <v>2390</v>
      </c>
    </row>
    <row r="60" spans="1:5" ht="12">
      <c r="A60" s="1"/>
      <c r="B60" s="51">
        <v>8487</v>
      </c>
      <c r="C60" s="53" t="s">
        <v>928</v>
      </c>
      <c r="D60" s="52" t="s">
        <v>408</v>
      </c>
      <c r="E60" s="66">
        <v>2290</v>
      </c>
    </row>
    <row r="61" spans="1:5" ht="12">
      <c r="A61" s="1"/>
      <c r="B61" s="51">
        <v>8488</v>
      </c>
      <c r="C61" s="53" t="s">
        <v>929</v>
      </c>
      <c r="D61" s="52" t="s">
        <v>439</v>
      </c>
      <c r="E61" s="66">
        <v>2410</v>
      </c>
    </row>
    <row r="62" spans="1:5" ht="12">
      <c r="A62" s="1"/>
      <c r="B62" s="51">
        <v>8489</v>
      </c>
      <c r="C62" s="53" t="s">
        <v>930</v>
      </c>
      <c r="D62" s="52" t="s">
        <v>435</v>
      </c>
      <c r="E62" s="66">
        <v>3190</v>
      </c>
    </row>
    <row r="63" spans="1:5" ht="12">
      <c r="A63" s="1"/>
      <c r="B63" s="73">
        <v>1401</v>
      </c>
      <c r="C63" s="71" t="s">
        <v>876</v>
      </c>
      <c r="D63" s="71"/>
      <c r="E63" s="72">
        <v>16860</v>
      </c>
    </row>
    <row r="64" spans="1:5" ht="12">
      <c r="A64" s="1"/>
      <c r="B64" s="73">
        <v>1353</v>
      </c>
      <c r="C64" s="74" t="s">
        <v>877</v>
      </c>
      <c r="D64" s="55" t="s">
        <v>829</v>
      </c>
      <c r="E64" s="54">
        <v>8010</v>
      </c>
    </row>
    <row r="65" spans="1:5" ht="12">
      <c r="A65" s="1"/>
      <c r="B65" s="73">
        <v>1353</v>
      </c>
      <c r="C65" s="74" t="s">
        <v>878</v>
      </c>
      <c r="D65" s="55" t="s">
        <v>829</v>
      </c>
      <c r="E65" s="54">
        <v>8010</v>
      </c>
    </row>
    <row r="66" spans="1:5" ht="12">
      <c r="A66" s="1"/>
      <c r="B66" s="73">
        <v>1353</v>
      </c>
      <c r="C66" s="74" t="s">
        <v>879</v>
      </c>
      <c r="D66" s="55" t="s">
        <v>829</v>
      </c>
      <c r="E66" s="54">
        <v>8010</v>
      </c>
    </row>
    <row r="67" spans="1:5" ht="12">
      <c r="A67" s="1"/>
      <c r="B67" s="73">
        <v>1353</v>
      </c>
      <c r="C67" s="74" t="s">
        <v>880</v>
      </c>
      <c r="D67" s="55" t="s">
        <v>829</v>
      </c>
      <c r="E67" s="75">
        <v>8010</v>
      </c>
    </row>
    <row r="68" spans="1:5" ht="12">
      <c r="A68" s="1"/>
      <c r="B68" s="73">
        <v>1353</v>
      </c>
      <c r="C68" s="74" t="s">
        <v>881</v>
      </c>
      <c r="D68" s="55" t="s">
        <v>829</v>
      </c>
      <c r="E68" s="54">
        <v>8010</v>
      </c>
    </row>
    <row r="69" spans="1:5" ht="24.75" customHeight="1">
      <c r="A69" s="1"/>
      <c r="B69" s="87"/>
      <c r="C69" s="74" t="s">
        <v>882</v>
      </c>
      <c r="D69" s="55"/>
      <c r="E69" s="76">
        <v>315</v>
      </c>
    </row>
    <row r="70" spans="1:5" ht="12">
      <c r="A70" s="1"/>
      <c r="B70" s="77"/>
      <c r="C70" s="11"/>
      <c r="D70" s="78"/>
      <c r="E70" s="79"/>
    </row>
    <row r="71" spans="1:5" ht="12.75" customHeight="1">
      <c r="A71" s="1"/>
      <c r="B71" s="150" t="s">
        <v>883</v>
      </c>
      <c r="C71" s="150"/>
      <c r="D71" s="150"/>
      <c r="E71" s="150"/>
    </row>
    <row r="72" spans="1:5" ht="12">
      <c r="A72" s="1"/>
      <c r="B72" s="150"/>
      <c r="C72" s="150"/>
      <c r="D72" s="150"/>
      <c r="E72" s="150"/>
    </row>
    <row r="73" spans="1:5" ht="12">
      <c r="A73" s="1"/>
      <c r="B73" s="80" t="s">
        <v>884</v>
      </c>
      <c r="C73" s="81"/>
      <c r="D73" s="82"/>
      <c r="E73" s="81"/>
    </row>
  </sheetData>
  <mergeCells count="14">
    <mergeCell ref="B2:E2"/>
    <mergeCell ref="B3:E3"/>
    <mergeCell ref="B5:E5"/>
    <mergeCell ref="B8:E8"/>
    <mergeCell ref="B9:E9"/>
    <mergeCell ref="B11:D11"/>
    <mergeCell ref="B12:E12"/>
    <mergeCell ref="B13:E13"/>
    <mergeCell ref="B71:E72"/>
    <mergeCell ref="B14:E14"/>
    <mergeCell ref="B16:B17"/>
    <mergeCell ref="C16:C17"/>
    <mergeCell ref="D16:D17"/>
    <mergeCell ref="E16:E17"/>
  </mergeCell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9">
      <selection activeCell="C26" sqref="C26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931</v>
      </c>
      <c r="C13" s="162"/>
      <c r="D13" s="162"/>
      <c r="E13" s="155"/>
    </row>
    <row r="14" spans="1:5" ht="15">
      <c r="A14" s="1"/>
      <c r="B14" s="154" t="s">
        <v>934</v>
      </c>
      <c r="C14" s="154"/>
      <c r="D14" s="154"/>
      <c r="E14" s="155"/>
    </row>
    <row r="15" spans="1:5" ht="12">
      <c r="A15" s="1"/>
      <c r="B15" s="45"/>
      <c r="C15" s="45"/>
      <c r="D15" s="45"/>
      <c r="E15" s="12"/>
    </row>
    <row r="16" spans="1:5" ht="12">
      <c r="A16" s="1"/>
      <c r="B16" s="163" t="s">
        <v>932</v>
      </c>
      <c r="C16" s="164"/>
      <c r="D16" s="164"/>
      <c r="E16" s="164"/>
    </row>
    <row r="17" spans="1:5" ht="12">
      <c r="A17" s="1"/>
      <c r="B17" s="15"/>
      <c r="C17" s="16"/>
      <c r="D17" s="16"/>
      <c r="E17" s="15"/>
    </row>
    <row r="18" spans="1:5" ht="12">
      <c r="A18" s="1"/>
      <c r="B18" s="139" t="s">
        <v>48</v>
      </c>
      <c r="C18" s="139" t="s">
        <v>49</v>
      </c>
      <c r="D18" s="139" t="s">
        <v>50</v>
      </c>
      <c r="E18" s="139" t="s">
        <v>22</v>
      </c>
    </row>
    <row r="19" spans="1:5" ht="12">
      <c r="A19" s="1"/>
      <c r="B19" s="141"/>
      <c r="C19" s="141"/>
      <c r="D19" s="141"/>
      <c r="E19" s="141"/>
    </row>
    <row r="20" spans="1:5" ht="12">
      <c r="A20" s="1"/>
      <c r="B20" s="83"/>
      <c r="C20" s="84"/>
      <c r="D20" s="85"/>
      <c r="E20" s="86"/>
    </row>
    <row r="21" spans="1:5" ht="12">
      <c r="A21" s="1"/>
      <c r="B21" s="47"/>
      <c r="C21" s="48" t="s">
        <v>807</v>
      </c>
      <c r="D21" s="49"/>
      <c r="E21" s="50"/>
    </row>
    <row r="22" spans="1:5" ht="25.5" customHeight="1">
      <c r="A22" s="1"/>
      <c r="B22" s="89">
        <v>1319</v>
      </c>
      <c r="C22" s="74" t="s">
        <v>935</v>
      </c>
      <c r="D22" s="74" t="s">
        <v>933</v>
      </c>
      <c r="E22" s="90">
        <v>167480</v>
      </c>
    </row>
    <row r="23" spans="1:5" ht="25.5" customHeight="1">
      <c r="A23" s="1"/>
      <c r="B23" s="89">
        <v>1320</v>
      </c>
      <c r="C23" s="74" t="s">
        <v>936</v>
      </c>
      <c r="D23" s="74" t="s">
        <v>933</v>
      </c>
      <c r="E23" s="90">
        <v>166080</v>
      </c>
    </row>
    <row r="24" spans="1:5" ht="25.5" customHeight="1">
      <c r="A24" s="1"/>
      <c r="B24" s="89">
        <v>1321</v>
      </c>
      <c r="C24" s="74" t="s">
        <v>937</v>
      </c>
      <c r="D24" s="74" t="s">
        <v>933</v>
      </c>
      <c r="E24" s="90">
        <v>207710</v>
      </c>
    </row>
    <row r="25" spans="1:5" ht="24.75" customHeight="1">
      <c r="A25" s="1"/>
      <c r="B25" s="89">
        <v>1322</v>
      </c>
      <c r="C25" s="74" t="s">
        <v>938</v>
      </c>
      <c r="D25" s="74" t="s">
        <v>933</v>
      </c>
      <c r="E25" s="90">
        <v>164690</v>
      </c>
    </row>
    <row r="26" spans="1:5" ht="25.5" customHeight="1">
      <c r="A26" s="1"/>
      <c r="B26" s="89">
        <v>1323</v>
      </c>
      <c r="C26" s="74" t="s">
        <v>939</v>
      </c>
      <c r="D26" s="74" t="s">
        <v>933</v>
      </c>
      <c r="E26" s="90">
        <v>156340</v>
      </c>
    </row>
    <row r="27" spans="1:5" ht="12">
      <c r="A27" s="1"/>
      <c r="B27" s="73"/>
      <c r="C27" s="57" t="s">
        <v>940</v>
      </c>
      <c r="D27" s="55"/>
      <c r="E27" s="54">
        <v>4400</v>
      </c>
    </row>
    <row r="28" spans="1:5" ht="12">
      <c r="A28" s="1"/>
      <c r="B28" s="59"/>
      <c r="C28" s="60" t="s">
        <v>820</v>
      </c>
      <c r="D28" s="61"/>
      <c r="E28" s="62"/>
    </row>
    <row r="29" spans="1:5" ht="38.25" customHeight="1">
      <c r="A29" s="1"/>
      <c r="B29" s="73">
        <v>4013</v>
      </c>
      <c r="C29" s="52" t="s">
        <v>822</v>
      </c>
      <c r="D29" s="74" t="s">
        <v>945</v>
      </c>
      <c r="E29" s="54">
        <v>18250</v>
      </c>
    </row>
    <row r="30" spans="1:5" ht="12">
      <c r="A30" s="1"/>
      <c r="B30" s="73">
        <v>4019</v>
      </c>
      <c r="C30" s="74" t="s">
        <v>824</v>
      </c>
      <c r="D30" s="74" t="s">
        <v>170</v>
      </c>
      <c r="E30" s="54">
        <v>15040</v>
      </c>
    </row>
    <row r="31" spans="1:5" ht="25.5" customHeight="1">
      <c r="A31" s="1"/>
      <c r="B31" s="73">
        <v>4160</v>
      </c>
      <c r="C31" s="74" t="s">
        <v>891</v>
      </c>
      <c r="D31" s="74" t="s">
        <v>943</v>
      </c>
      <c r="E31" s="54">
        <v>51670</v>
      </c>
    </row>
    <row r="32" spans="1:5" ht="25.5" customHeight="1">
      <c r="A32" s="1"/>
      <c r="B32" s="73">
        <v>4184</v>
      </c>
      <c r="C32" s="74" t="s">
        <v>892</v>
      </c>
      <c r="D32" s="74" t="s">
        <v>944</v>
      </c>
      <c r="E32" s="54">
        <v>51670</v>
      </c>
    </row>
    <row r="33" spans="1:5" ht="12">
      <c r="A33" s="1"/>
      <c r="B33" s="59"/>
      <c r="C33" s="60" t="s">
        <v>830</v>
      </c>
      <c r="D33" s="61"/>
      <c r="E33" s="62"/>
    </row>
    <row r="34" spans="1:5" ht="12">
      <c r="A34" s="1"/>
      <c r="B34" s="89">
        <v>4214</v>
      </c>
      <c r="C34" s="74" t="s">
        <v>950</v>
      </c>
      <c r="D34" s="74" t="s">
        <v>946</v>
      </c>
      <c r="E34" s="90">
        <v>7810</v>
      </c>
    </row>
    <row r="35" spans="1:5" ht="12">
      <c r="A35" s="1"/>
      <c r="B35" s="89">
        <v>4199</v>
      </c>
      <c r="C35" s="74" t="s">
        <v>895</v>
      </c>
      <c r="D35" s="74" t="s">
        <v>276</v>
      </c>
      <c r="E35" s="90">
        <v>59070</v>
      </c>
    </row>
    <row r="36" spans="1:5" ht="12">
      <c r="A36" s="1"/>
      <c r="B36" s="89">
        <v>4229</v>
      </c>
      <c r="C36" s="74" t="s">
        <v>895</v>
      </c>
      <c r="D36" s="74" t="s">
        <v>318</v>
      </c>
      <c r="E36" s="90">
        <v>47360</v>
      </c>
    </row>
    <row r="37" spans="1:5" ht="12">
      <c r="A37" s="1"/>
      <c r="B37" s="89">
        <v>4200</v>
      </c>
      <c r="C37" s="74" t="s">
        <v>951</v>
      </c>
      <c r="D37" s="74" t="s">
        <v>278</v>
      </c>
      <c r="E37" s="90">
        <v>640</v>
      </c>
    </row>
    <row r="38" spans="1:5" ht="12">
      <c r="A38" s="1"/>
      <c r="B38" s="89">
        <v>4197</v>
      </c>
      <c r="C38" s="74" t="s">
        <v>952</v>
      </c>
      <c r="D38" s="74" t="s">
        <v>272</v>
      </c>
      <c r="E38" s="90">
        <v>6140</v>
      </c>
    </row>
    <row r="39" spans="1:5" ht="12">
      <c r="A39" s="1"/>
      <c r="B39" s="89">
        <v>4201</v>
      </c>
      <c r="C39" s="74" t="s">
        <v>953</v>
      </c>
      <c r="D39" s="74" t="s">
        <v>280</v>
      </c>
      <c r="E39" s="90">
        <v>7280</v>
      </c>
    </row>
    <row r="40" spans="1:5" ht="12">
      <c r="A40" s="1"/>
      <c r="B40" s="89">
        <v>8456</v>
      </c>
      <c r="C40" s="74" t="s">
        <v>955</v>
      </c>
      <c r="D40" s="74" t="s">
        <v>956</v>
      </c>
      <c r="E40" s="90">
        <v>9690</v>
      </c>
    </row>
    <row r="41" spans="1:5" ht="12">
      <c r="A41" s="1"/>
      <c r="B41" s="89">
        <v>8467</v>
      </c>
      <c r="C41" s="74" t="s">
        <v>954</v>
      </c>
      <c r="D41" s="74" t="s">
        <v>494</v>
      </c>
      <c r="E41" s="90">
        <v>16370</v>
      </c>
    </row>
    <row r="42" spans="1:5" ht="12">
      <c r="A42" s="1"/>
      <c r="B42" s="89">
        <v>8468</v>
      </c>
      <c r="C42" s="74" t="s">
        <v>1014</v>
      </c>
      <c r="D42" s="74" t="s">
        <v>948</v>
      </c>
      <c r="E42" s="90">
        <v>18470</v>
      </c>
    </row>
    <row r="43" spans="1:5" ht="12">
      <c r="A43" s="1"/>
      <c r="B43" s="89">
        <v>8469</v>
      </c>
      <c r="C43" s="74" t="s">
        <v>1015</v>
      </c>
      <c r="D43" s="74" t="s">
        <v>949</v>
      </c>
      <c r="E43" s="90">
        <v>18710</v>
      </c>
    </row>
    <row r="44" spans="1:5" ht="12">
      <c r="A44" s="1"/>
      <c r="B44" s="89">
        <v>8480</v>
      </c>
      <c r="C44" s="74" t="s">
        <v>1016</v>
      </c>
      <c r="D44" s="74" t="s">
        <v>500</v>
      </c>
      <c r="E44" s="90">
        <v>25760</v>
      </c>
    </row>
    <row r="45" spans="1:5" ht="22.5">
      <c r="A45" s="1"/>
      <c r="B45" s="73">
        <v>4220</v>
      </c>
      <c r="C45" s="74" t="s">
        <v>1011</v>
      </c>
      <c r="D45" s="74" t="s">
        <v>1012</v>
      </c>
      <c r="E45" s="54">
        <v>15490</v>
      </c>
    </row>
    <row r="46" spans="1:5" ht="25.5" customHeight="1">
      <c r="A46" s="1"/>
      <c r="B46" s="73">
        <v>4090</v>
      </c>
      <c r="C46" s="74" t="s">
        <v>920</v>
      </c>
      <c r="D46" s="74" t="s">
        <v>901</v>
      </c>
      <c r="E46" s="54">
        <v>20500</v>
      </c>
    </row>
    <row r="47" spans="1:5" ht="25.5" customHeight="1">
      <c r="A47" s="1"/>
      <c r="B47" s="73">
        <v>4040</v>
      </c>
      <c r="C47" s="74" t="s">
        <v>921</v>
      </c>
      <c r="D47" s="74" t="s">
        <v>902</v>
      </c>
      <c r="E47" s="54">
        <v>21430</v>
      </c>
    </row>
    <row r="48" spans="1:5" ht="25.5" customHeight="1">
      <c r="A48" s="1"/>
      <c r="B48" s="73">
        <v>4002</v>
      </c>
      <c r="C48" s="74" t="s">
        <v>922</v>
      </c>
      <c r="D48" s="74" t="s">
        <v>899</v>
      </c>
      <c r="E48" s="54">
        <v>28630</v>
      </c>
    </row>
    <row r="49" spans="1:5" ht="25.5" customHeight="1">
      <c r="A49" s="1"/>
      <c r="B49" s="73">
        <v>4008</v>
      </c>
      <c r="C49" s="74" t="s">
        <v>923</v>
      </c>
      <c r="D49" s="74" t="s">
        <v>900</v>
      </c>
      <c r="E49" s="54">
        <v>29450</v>
      </c>
    </row>
    <row r="50" spans="1:5" ht="12">
      <c r="A50" s="1"/>
      <c r="B50" s="73">
        <v>1401</v>
      </c>
      <c r="C50" s="71" t="s">
        <v>876</v>
      </c>
      <c r="D50" s="71"/>
      <c r="E50" s="72">
        <v>16860</v>
      </c>
    </row>
    <row r="51" spans="1:5" ht="12">
      <c r="A51" s="1"/>
      <c r="B51" s="77"/>
      <c r="C51" s="11"/>
      <c r="D51" s="78"/>
      <c r="E51" s="79"/>
    </row>
    <row r="52" spans="1:5" ht="12.75" customHeight="1">
      <c r="A52" s="1"/>
      <c r="B52" s="150" t="s">
        <v>883</v>
      </c>
      <c r="C52" s="150"/>
      <c r="D52" s="150"/>
      <c r="E52" s="150"/>
    </row>
    <row r="53" spans="1:5" ht="12">
      <c r="A53" s="1"/>
      <c r="B53" s="150"/>
      <c r="C53" s="150"/>
      <c r="D53" s="150"/>
      <c r="E53" s="150"/>
    </row>
    <row r="54" spans="1:5" ht="12">
      <c r="A54" s="1"/>
      <c r="B54" s="80" t="s">
        <v>884</v>
      </c>
      <c r="C54" s="81"/>
      <c r="D54" s="82"/>
      <c r="E54" s="81"/>
    </row>
  </sheetData>
  <mergeCells count="11">
    <mergeCell ref="B52:E53"/>
    <mergeCell ref="B18:B19"/>
    <mergeCell ref="C18:C19"/>
    <mergeCell ref="D18:D19"/>
    <mergeCell ref="E18:E19"/>
    <mergeCell ref="B14:E14"/>
    <mergeCell ref="B16:E16"/>
    <mergeCell ref="B2:E2"/>
    <mergeCell ref="B3:E3"/>
    <mergeCell ref="B5:E5"/>
    <mergeCell ref="B13:E13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90313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28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957</v>
      </c>
      <c r="C13" s="162"/>
      <c r="D13" s="162"/>
      <c r="E13" s="155"/>
    </row>
    <row r="14" spans="1:5" ht="17.25">
      <c r="A14" s="1"/>
      <c r="B14" s="162" t="s">
        <v>958</v>
      </c>
      <c r="C14" s="155"/>
      <c r="D14" s="155"/>
      <c r="E14" s="155"/>
    </row>
    <row r="15" spans="1:5" ht="15">
      <c r="A15" s="1"/>
      <c r="B15" s="154" t="s">
        <v>934</v>
      </c>
      <c r="C15" s="154"/>
      <c r="D15" s="154"/>
      <c r="E15" s="155"/>
    </row>
    <row r="16" spans="1:5" ht="12">
      <c r="A16" s="1"/>
      <c r="B16" s="15"/>
      <c r="C16" s="16"/>
      <c r="D16" s="16"/>
      <c r="E16" s="15"/>
    </row>
    <row r="17" spans="1:5" ht="12">
      <c r="A17" s="1"/>
      <c r="B17" s="139" t="s">
        <v>48</v>
      </c>
      <c r="C17" s="139" t="s">
        <v>49</v>
      </c>
      <c r="D17" s="139" t="s">
        <v>50</v>
      </c>
      <c r="E17" s="139" t="s">
        <v>22</v>
      </c>
    </row>
    <row r="18" spans="1:5" ht="12">
      <c r="A18" s="1"/>
      <c r="B18" s="141"/>
      <c r="C18" s="141"/>
      <c r="D18" s="141"/>
      <c r="E18" s="141"/>
    </row>
    <row r="19" spans="1:5" ht="12">
      <c r="A19" s="1"/>
      <c r="B19" s="83"/>
      <c r="C19" s="84"/>
      <c r="D19" s="85"/>
      <c r="E19" s="86"/>
    </row>
    <row r="20" spans="1:5" ht="12">
      <c r="A20" s="1"/>
      <c r="B20" s="89">
        <v>1100</v>
      </c>
      <c r="C20" s="74" t="s">
        <v>972</v>
      </c>
      <c r="D20" s="74" t="s">
        <v>57</v>
      </c>
      <c r="E20" s="96">
        <v>87450</v>
      </c>
    </row>
    <row r="21" spans="1:5" ht="25.5" customHeight="1">
      <c r="A21" s="1"/>
      <c r="B21" s="89">
        <v>4009</v>
      </c>
      <c r="C21" s="74" t="s">
        <v>892</v>
      </c>
      <c r="D21" s="74" t="s">
        <v>155</v>
      </c>
      <c r="E21" s="96">
        <v>51710</v>
      </c>
    </row>
    <row r="22" spans="1:5" ht="25.5" customHeight="1">
      <c r="A22" s="1"/>
      <c r="B22" s="89">
        <v>4010</v>
      </c>
      <c r="C22" s="74" t="s">
        <v>891</v>
      </c>
      <c r="D22" s="74" t="s">
        <v>157</v>
      </c>
      <c r="E22" s="96">
        <v>51710</v>
      </c>
    </row>
    <row r="23" spans="1:5" ht="12">
      <c r="A23" s="1"/>
      <c r="B23" s="89"/>
      <c r="C23" s="74" t="s">
        <v>828</v>
      </c>
      <c r="D23" s="94"/>
      <c r="E23" s="97">
        <v>44100</v>
      </c>
    </row>
    <row r="24" spans="1:5" ht="12">
      <c r="A24" s="1"/>
      <c r="B24" s="89">
        <v>4015</v>
      </c>
      <c r="C24" s="74" t="s">
        <v>825</v>
      </c>
      <c r="D24" s="74" t="s">
        <v>164</v>
      </c>
      <c r="E24" s="96">
        <v>25770</v>
      </c>
    </row>
    <row r="25" spans="1:5" ht="12">
      <c r="A25" s="1"/>
      <c r="B25" s="89">
        <v>4023</v>
      </c>
      <c r="C25" s="74" t="s">
        <v>824</v>
      </c>
      <c r="D25" s="74" t="s">
        <v>178</v>
      </c>
      <c r="E25" s="96">
        <v>13670</v>
      </c>
    </row>
    <row r="26" spans="1:5" ht="12">
      <c r="A26" s="1"/>
      <c r="B26" s="89">
        <v>4024</v>
      </c>
      <c r="C26" s="74" t="s">
        <v>821</v>
      </c>
      <c r="D26" s="74" t="s">
        <v>179</v>
      </c>
      <c r="E26" s="96">
        <v>12580</v>
      </c>
    </row>
    <row r="27" spans="1:5" ht="38.25" customHeight="1">
      <c r="A27" s="1"/>
      <c r="B27" s="89">
        <v>4050</v>
      </c>
      <c r="C27" s="52" t="s">
        <v>822</v>
      </c>
      <c r="D27" s="74" t="s">
        <v>910</v>
      </c>
      <c r="E27" s="96">
        <v>47660</v>
      </c>
    </row>
    <row r="28" spans="1:5" ht="12">
      <c r="A28" s="1"/>
      <c r="B28" s="89">
        <v>4060</v>
      </c>
      <c r="C28" s="53" t="s">
        <v>823</v>
      </c>
      <c r="D28" s="74" t="s">
        <v>959</v>
      </c>
      <c r="E28" s="96">
        <v>69640</v>
      </c>
    </row>
    <row r="29" spans="1:5" ht="25.5" customHeight="1">
      <c r="A29" s="1"/>
      <c r="B29" s="89">
        <v>2105</v>
      </c>
      <c r="C29" s="74" t="s">
        <v>973</v>
      </c>
      <c r="D29" s="74" t="s">
        <v>960</v>
      </c>
      <c r="E29" s="96">
        <v>16320</v>
      </c>
    </row>
    <row r="30" spans="1:5" ht="25.5" customHeight="1">
      <c r="A30" s="1"/>
      <c r="B30" s="89">
        <v>2034</v>
      </c>
      <c r="C30" s="68" t="s">
        <v>832</v>
      </c>
      <c r="D30" s="74" t="s">
        <v>101</v>
      </c>
      <c r="E30" s="96">
        <v>83050</v>
      </c>
    </row>
    <row r="31" spans="1:5" ht="25.5" customHeight="1">
      <c r="A31" s="1"/>
      <c r="B31" s="89">
        <v>2042</v>
      </c>
      <c r="C31" s="68" t="s">
        <v>831</v>
      </c>
      <c r="D31" s="74" t="s">
        <v>107</v>
      </c>
      <c r="E31" s="96">
        <v>97630</v>
      </c>
    </row>
    <row r="32" spans="1:5" ht="12">
      <c r="A32" s="1"/>
      <c r="B32" s="89">
        <v>2108</v>
      </c>
      <c r="C32" s="74" t="s">
        <v>961</v>
      </c>
      <c r="D32" s="74" t="s">
        <v>962</v>
      </c>
      <c r="E32" s="96">
        <v>9040</v>
      </c>
    </row>
    <row r="33" spans="1:5" ht="12">
      <c r="A33" s="1"/>
      <c r="B33" s="89">
        <v>2044</v>
      </c>
      <c r="C33" s="74" t="s">
        <v>974</v>
      </c>
      <c r="D33" s="74" t="s">
        <v>834</v>
      </c>
      <c r="E33" s="96">
        <v>32230</v>
      </c>
    </row>
    <row r="34" spans="1:5" ht="12">
      <c r="A34" s="1"/>
      <c r="B34" s="89">
        <v>2048</v>
      </c>
      <c r="C34" s="74" t="s">
        <v>1019</v>
      </c>
      <c r="D34" s="74" t="s">
        <v>114</v>
      </c>
      <c r="E34" s="96">
        <v>30600</v>
      </c>
    </row>
    <row r="35" spans="1:5" ht="25.5" customHeight="1">
      <c r="A35" s="1"/>
      <c r="B35" s="89">
        <v>4000</v>
      </c>
      <c r="C35" s="52" t="s">
        <v>835</v>
      </c>
      <c r="D35" s="53" t="s">
        <v>172</v>
      </c>
      <c r="E35" s="66">
        <v>28590</v>
      </c>
    </row>
    <row r="36" spans="1:5" ht="25.5" customHeight="1">
      <c r="A36" s="1"/>
      <c r="B36" s="89">
        <v>4020</v>
      </c>
      <c r="C36" s="52" t="s">
        <v>836</v>
      </c>
      <c r="D36" s="53" t="s">
        <v>141</v>
      </c>
      <c r="E36" s="66">
        <v>32360</v>
      </c>
    </row>
    <row r="37" spans="1:5" ht="25.5" customHeight="1">
      <c r="A37" s="1"/>
      <c r="B37" s="89">
        <v>4216</v>
      </c>
      <c r="C37" s="52" t="s">
        <v>849</v>
      </c>
      <c r="D37" s="53" t="s">
        <v>850</v>
      </c>
      <c r="E37" s="66">
        <v>31980</v>
      </c>
    </row>
    <row r="38" spans="1:5" ht="25.5" customHeight="1">
      <c r="A38" s="1"/>
      <c r="B38" s="89">
        <v>4230</v>
      </c>
      <c r="C38" s="52" t="s">
        <v>843</v>
      </c>
      <c r="D38" s="53" t="s">
        <v>844</v>
      </c>
      <c r="E38" s="66">
        <v>11940</v>
      </c>
    </row>
    <row r="39" spans="1:5" ht="25.5" customHeight="1">
      <c r="A39" s="1"/>
      <c r="B39" s="89">
        <v>3001</v>
      </c>
      <c r="C39" s="52" t="s">
        <v>847</v>
      </c>
      <c r="D39" s="53" t="s">
        <v>848</v>
      </c>
      <c r="E39" s="66">
        <v>30250</v>
      </c>
    </row>
    <row r="40" spans="1:5" ht="25.5" customHeight="1">
      <c r="A40" s="1"/>
      <c r="B40" s="89">
        <v>3002</v>
      </c>
      <c r="C40" s="52" t="s">
        <v>845</v>
      </c>
      <c r="D40" s="53" t="s">
        <v>846</v>
      </c>
      <c r="E40" s="66">
        <v>16830</v>
      </c>
    </row>
    <row r="41" spans="1:5" ht="12">
      <c r="A41" s="1"/>
      <c r="B41" s="89">
        <v>3004</v>
      </c>
      <c r="C41" s="53" t="s">
        <v>975</v>
      </c>
      <c r="D41" s="53" t="s">
        <v>126</v>
      </c>
      <c r="E41" s="66">
        <v>1645</v>
      </c>
    </row>
    <row r="42" spans="1:5" ht="12">
      <c r="A42" s="1"/>
      <c r="B42" s="89">
        <v>3008</v>
      </c>
      <c r="C42" s="52" t="s">
        <v>1006</v>
      </c>
      <c r="D42" s="53" t="s">
        <v>963</v>
      </c>
      <c r="E42" s="66">
        <v>1270</v>
      </c>
    </row>
    <row r="43" spans="1:5" ht="12">
      <c r="A43" s="1"/>
      <c r="B43" s="89">
        <v>3003</v>
      </c>
      <c r="C43" s="52" t="s">
        <v>1007</v>
      </c>
      <c r="D43" s="74" t="s">
        <v>132</v>
      </c>
      <c r="E43" s="96">
        <v>1270</v>
      </c>
    </row>
    <row r="44" spans="1:5" ht="12.75" customHeight="1">
      <c r="A44" s="1"/>
      <c r="B44" s="89">
        <v>4032</v>
      </c>
      <c r="C44" s="52" t="s">
        <v>976</v>
      </c>
      <c r="D44" s="74" t="s">
        <v>853</v>
      </c>
      <c r="E44" s="96">
        <v>1390</v>
      </c>
    </row>
    <row r="45" spans="1:5" ht="12">
      <c r="A45" s="1"/>
      <c r="B45" s="89">
        <v>4033</v>
      </c>
      <c r="C45" s="53" t="s">
        <v>852</v>
      </c>
      <c r="D45" s="74" t="s">
        <v>130</v>
      </c>
      <c r="E45" s="96">
        <v>1910</v>
      </c>
    </row>
    <row r="46" spans="1:5" ht="12">
      <c r="A46" s="1"/>
      <c r="B46" s="89">
        <v>4034</v>
      </c>
      <c r="C46" s="74" t="s">
        <v>977</v>
      </c>
      <c r="D46" s="74" t="s">
        <v>189</v>
      </c>
      <c r="E46" s="96">
        <v>19800</v>
      </c>
    </row>
    <row r="47" spans="2:5" ht="12">
      <c r="B47" s="89">
        <v>4042</v>
      </c>
      <c r="C47" s="74" t="s">
        <v>978</v>
      </c>
      <c r="D47" s="74" t="s">
        <v>191</v>
      </c>
      <c r="E47" s="96">
        <v>23100</v>
      </c>
    </row>
    <row r="48" spans="2:5" ht="12">
      <c r="B48" s="89">
        <v>4043</v>
      </c>
      <c r="C48" s="74" t="s">
        <v>979</v>
      </c>
      <c r="D48" s="74" t="s">
        <v>193</v>
      </c>
      <c r="E48" s="96">
        <v>22600</v>
      </c>
    </row>
    <row r="49" spans="2:5" ht="12">
      <c r="B49" s="89">
        <v>4044</v>
      </c>
      <c r="C49" s="74" t="s">
        <v>6</v>
      </c>
      <c r="D49" s="74" t="s">
        <v>197</v>
      </c>
      <c r="E49" s="96">
        <v>5890</v>
      </c>
    </row>
    <row r="50" spans="2:5" ht="12">
      <c r="B50" s="89">
        <v>4045</v>
      </c>
      <c r="C50" s="74" t="s">
        <v>7</v>
      </c>
      <c r="D50" s="74" t="s">
        <v>199</v>
      </c>
      <c r="E50" s="96">
        <v>5890</v>
      </c>
    </row>
    <row r="51" spans="2:5" ht="12">
      <c r="B51" s="89">
        <v>4093</v>
      </c>
      <c r="C51" s="74" t="s">
        <v>980</v>
      </c>
      <c r="D51" s="74" t="s">
        <v>964</v>
      </c>
      <c r="E51" s="96">
        <v>11040</v>
      </c>
    </row>
    <row r="52" spans="2:5" ht="12">
      <c r="B52" s="89">
        <v>4094</v>
      </c>
      <c r="C52" s="74" t="s">
        <v>981</v>
      </c>
      <c r="D52" s="74" t="s">
        <v>217</v>
      </c>
      <c r="E52" s="96">
        <v>10290</v>
      </c>
    </row>
    <row r="53" spans="2:5" ht="12">
      <c r="B53" s="89">
        <v>4158</v>
      </c>
      <c r="C53" s="74" t="s">
        <v>982</v>
      </c>
      <c r="D53" s="74" t="s">
        <v>226</v>
      </c>
      <c r="E53" s="96">
        <v>8490</v>
      </c>
    </row>
    <row r="54" spans="2:5" ht="12">
      <c r="B54" s="89">
        <v>4080</v>
      </c>
      <c r="C54" s="74" t="s">
        <v>983</v>
      </c>
      <c r="D54" s="74" t="s">
        <v>228</v>
      </c>
      <c r="E54" s="96">
        <v>5840</v>
      </c>
    </row>
    <row r="55" spans="2:5" ht="12">
      <c r="B55" s="89">
        <v>4150</v>
      </c>
      <c r="C55" s="74" t="s">
        <v>243</v>
      </c>
      <c r="D55" s="74" t="s">
        <v>965</v>
      </c>
      <c r="E55" s="96">
        <v>2860</v>
      </c>
    </row>
    <row r="56" spans="2:5" ht="12">
      <c r="B56" s="89">
        <v>4100</v>
      </c>
      <c r="C56" s="74" t="s">
        <v>851</v>
      </c>
      <c r="D56" s="74" t="s">
        <v>219</v>
      </c>
      <c r="E56" s="96">
        <v>17030</v>
      </c>
    </row>
    <row r="57" spans="2:5" ht="25.5" customHeight="1">
      <c r="B57" s="89">
        <v>1200</v>
      </c>
      <c r="C57" s="52" t="s">
        <v>984</v>
      </c>
      <c r="D57" s="74" t="s">
        <v>839</v>
      </c>
      <c r="E57" s="96">
        <v>80370</v>
      </c>
    </row>
    <row r="58" spans="2:5" ht="12">
      <c r="B58" s="89">
        <v>4151</v>
      </c>
      <c r="C58" s="53" t="s">
        <v>838</v>
      </c>
      <c r="D58" s="74" t="s">
        <v>966</v>
      </c>
      <c r="E58" s="96">
        <v>23980</v>
      </c>
    </row>
    <row r="59" spans="2:5" ht="12">
      <c r="B59" s="89">
        <v>4152</v>
      </c>
      <c r="C59" s="53" t="s">
        <v>837</v>
      </c>
      <c r="D59" s="74" t="s">
        <v>60</v>
      </c>
      <c r="E59" s="96">
        <v>48090</v>
      </c>
    </row>
    <row r="60" spans="1:5" ht="12">
      <c r="A60" s="7"/>
      <c r="B60" s="89">
        <v>4155</v>
      </c>
      <c r="C60" s="53" t="s">
        <v>840</v>
      </c>
      <c r="D60" s="74" t="s">
        <v>234</v>
      </c>
      <c r="E60" s="96">
        <v>17030</v>
      </c>
    </row>
    <row r="61" spans="2:5" ht="12">
      <c r="B61" s="89">
        <v>4025</v>
      </c>
      <c r="C61" s="53" t="s">
        <v>841</v>
      </c>
      <c r="D61" s="74" t="s">
        <v>236</v>
      </c>
      <c r="E61" s="96">
        <v>22720</v>
      </c>
    </row>
    <row r="62" spans="2:5" ht="12">
      <c r="B62" s="51">
        <v>4234</v>
      </c>
      <c r="C62" s="53" t="s">
        <v>1002</v>
      </c>
      <c r="D62" s="53" t="s">
        <v>1003</v>
      </c>
      <c r="E62" s="66">
        <v>67980</v>
      </c>
    </row>
    <row r="63" spans="2:5" ht="25.5" customHeight="1">
      <c r="B63" s="89">
        <v>8459</v>
      </c>
      <c r="C63" s="52" t="s">
        <v>912</v>
      </c>
      <c r="D63" s="74" t="s">
        <v>967</v>
      </c>
      <c r="E63" s="96">
        <v>4350</v>
      </c>
    </row>
    <row r="64" spans="2:5" ht="12">
      <c r="B64" s="89">
        <v>8461</v>
      </c>
      <c r="C64" s="53" t="s">
        <v>913</v>
      </c>
      <c r="D64" s="74" t="s">
        <v>968</v>
      </c>
      <c r="E64" s="96">
        <v>28640</v>
      </c>
    </row>
    <row r="65" spans="2:5" ht="12">
      <c r="B65" s="89">
        <v>1401</v>
      </c>
      <c r="C65" s="53" t="s">
        <v>914</v>
      </c>
      <c r="D65" s="74" t="s">
        <v>969</v>
      </c>
      <c r="E65" s="96">
        <v>6920</v>
      </c>
    </row>
    <row r="66" spans="2:5" ht="12">
      <c r="B66" s="89">
        <v>1353</v>
      </c>
      <c r="C66" s="53" t="s">
        <v>915</v>
      </c>
      <c r="D66" s="74" t="s">
        <v>970</v>
      </c>
      <c r="E66" s="96">
        <v>5050</v>
      </c>
    </row>
    <row r="67" spans="2:5" ht="12">
      <c r="B67" s="89">
        <v>1353</v>
      </c>
      <c r="C67" s="71" t="s">
        <v>876</v>
      </c>
      <c r="D67" s="71"/>
      <c r="E67" s="72">
        <v>16860</v>
      </c>
    </row>
    <row r="68" spans="2:5" ht="12">
      <c r="B68" s="89">
        <v>1353</v>
      </c>
      <c r="C68" s="74" t="s">
        <v>877</v>
      </c>
      <c r="D68" s="55" t="s">
        <v>829</v>
      </c>
      <c r="E68" s="54">
        <v>8010</v>
      </c>
    </row>
    <row r="69" spans="2:5" ht="12">
      <c r="B69" s="89">
        <v>1353</v>
      </c>
      <c r="C69" s="74" t="s">
        <v>878</v>
      </c>
      <c r="D69" s="55" t="s">
        <v>829</v>
      </c>
      <c r="E69" s="54">
        <v>8010</v>
      </c>
    </row>
    <row r="70" spans="2:5" ht="12">
      <c r="B70" s="89">
        <v>1353</v>
      </c>
      <c r="C70" s="74" t="s">
        <v>879</v>
      </c>
      <c r="D70" s="55" t="s">
        <v>829</v>
      </c>
      <c r="E70" s="54">
        <v>8010</v>
      </c>
    </row>
    <row r="71" spans="2:5" ht="12">
      <c r="B71" s="89"/>
      <c r="C71" s="74" t="s">
        <v>880</v>
      </c>
      <c r="D71" s="55" t="s">
        <v>829</v>
      </c>
      <c r="E71" s="75">
        <v>8010</v>
      </c>
    </row>
    <row r="72" spans="2:5" ht="12">
      <c r="B72" s="89"/>
      <c r="C72" s="74" t="s">
        <v>881</v>
      </c>
      <c r="D72" s="55" t="s">
        <v>829</v>
      </c>
      <c r="E72" s="54">
        <v>8010</v>
      </c>
    </row>
    <row r="73" spans="2:5" ht="25.5" customHeight="1">
      <c r="B73" s="89"/>
      <c r="C73" s="74" t="s">
        <v>882</v>
      </c>
      <c r="D73" s="55"/>
      <c r="E73" s="76">
        <v>315</v>
      </c>
    </row>
    <row r="74" spans="2:5" ht="12">
      <c r="B74" s="89"/>
      <c r="C74" s="74" t="s">
        <v>0</v>
      </c>
      <c r="D74" s="74"/>
      <c r="E74" s="95"/>
    </row>
    <row r="75" spans="2:5" ht="12">
      <c r="B75" s="89"/>
      <c r="C75" s="74" t="s">
        <v>1</v>
      </c>
      <c r="D75" s="74"/>
      <c r="E75" s="95"/>
    </row>
    <row r="76" spans="2:5" ht="12">
      <c r="B76" s="89"/>
      <c r="C76" s="74" t="s">
        <v>2</v>
      </c>
      <c r="D76" s="74"/>
      <c r="E76" s="95"/>
    </row>
    <row r="77" spans="2:5" ht="12">
      <c r="B77" s="89"/>
      <c r="C77" s="74" t="s">
        <v>3</v>
      </c>
      <c r="D77" s="74"/>
      <c r="E77" s="95"/>
    </row>
    <row r="78" spans="2:5" ht="12">
      <c r="B78" s="89"/>
      <c r="C78" s="74" t="s">
        <v>5</v>
      </c>
      <c r="D78" s="74"/>
      <c r="E78" s="95"/>
    </row>
    <row r="79" spans="2:5" ht="12">
      <c r="B79" s="132"/>
      <c r="C79" s="74" t="s">
        <v>4</v>
      </c>
      <c r="D79" s="74"/>
      <c r="E79" s="95"/>
    </row>
    <row r="80" spans="2:5" ht="25.5" customHeight="1">
      <c r="B80" s="120"/>
      <c r="C80" s="74" t="s">
        <v>985</v>
      </c>
      <c r="D80" s="165" t="s">
        <v>971</v>
      </c>
      <c r="E80" s="166"/>
    </row>
    <row r="81" spans="3:5" ht="12">
      <c r="C81" s="91"/>
      <c r="D81" s="91"/>
      <c r="E81" s="92"/>
    </row>
    <row r="82" spans="2:5" ht="12">
      <c r="B82" s="80" t="s">
        <v>884</v>
      </c>
      <c r="C82" s="93"/>
      <c r="D82" s="93"/>
      <c r="E82" s="93"/>
    </row>
  </sheetData>
  <mergeCells count="11">
    <mergeCell ref="B2:E2"/>
    <mergeCell ref="B3:E3"/>
    <mergeCell ref="B5:E5"/>
    <mergeCell ref="B13:E13"/>
    <mergeCell ref="B14:E14"/>
    <mergeCell ref="D80:E80"/>
    <mergeCell ref="B17:B18"/>
    <mergeCell ref="C17:C18"/>
    <mergeCell ref="D17:D18"/>
    <mergeCell ref="E17:E18"/>
    <mergeCell ref="B15:E15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105982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7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35</v>
      </c>
      <c r="C13" s="162"/>
      <c r="D13" s="162"/>
      <c r="E13" s="155"/>
    </row>
    <row r="14" spans="1:5" ht="15">
      <c r="A14" s="1"/>
      <c r="B14" s="154" t="s">
        <v>934</v>
      </c>
      <c r="C14" s="154"/>
      <c r="D14" s="154"/>
      <c r="E14" s="155"/>
    </row>
    <row r="15" spans="1:5" ht="12">
      <c r="A15" s="1"/>
      <c r="B15" s="15"/>
      <c r="C15" s="16"/>
      <c r="D15" s="16"/>
      <c r="E15" s="15"/>
    </row>
    <row r="16" spans="1:5" ht="12">
      <c r="A16" s="1"/>
      <c r="B16" s="139" t="s">
        <v>48</v>
      </c>
      <c r="C16" s="139" t="s">
        <v>49</v>
      </c>
      <c r="D16" s="139" t="s">
        <v>50</v>
      </c>
      <c r="E16" s="139" t="s">
        <v>22</v>
      </c>
    </row>
    <row r="17" spans="1:5" ht="12">
      <c r="A17" s="1"/>
      <c r="B17" s="141"/>
      <c r="C17" s="141"/>
      <c r="D17" s="141"/>
      <c r="E17" s="141"/>
    </row>
    <row r="18" spans="1:5" ht="12">
      <c r="A18" s="1"/>
      <c r="B18" s="51">
        <v>8001</v>
      </c>
      <c r="C18" s="53" t="s">
        <v>322</v>
      </c>
      <c r="D18" s="53" t="s">
        <v>323</v>
      </c>
      <c r="E18" s="117">
        <v>134</v>
      </c>
    </row>
    <row r="19" spans="1:5" ht="12">
      <c r="A19" s="1"/>
      <c r="B19" s="51">
        <v>8085</v>
      </c>
      <c r="C19" s="53" t="s">
        <v>324</v>
      </c>
      <c r="D19" s="53" t="s">
        <v>325</v>
      </c>
      <c r="E19" s="117">
        <v>728</v>
      </c>
    </row>
    <row r="20" spans="1:5" ht="12">
      <c r="A20" s="1"/>
      <c r="B20" s="51">
        <v>8086</v>
      </c>
      <c r="C20" s="53" t="s">
        <v>324</v>
      </c>
      <c r="D20" s="53" t="s">
        <v>326</v>
      </c>
      <c r="E20" s="117">
        <v>751</v>
      </c>
    </row>
    <row r="21" spans="1:5" ht="12">
      <c r="A21" s="1"/>
      <c r="B21" s="51">
        <v>8090</v>
      </c>
      <c r="C21" s="53" t="s">
        <v>327</v>
      </c>
      <c r="D21" s="53" t="s">
        <v>328</v>
      </c>
      <c r="E21" s="117">
        <v>341</v>
      </c>
    </row>
    <row r="22" spans="1:5" ht="12">
      <c r="A22" s="1"/>
      <c r="B22" s="51">
        <v>8091</v>
      </c>
      <c r="C22" s="53" t="s">
        <v>329</v>
      </c>
      <c r="D22" s="53" t="s">
        <v>330</v>
      </c>
      <c r="E22" s="117">
        <v>791</v>
      </c>
    </row>
    <row r="23" spans="1:5" ht="12">
      <c r="A23" s="1"/>
      <c r="B23" s="51">
        <v>8092</v>
      </c>
      <c r="C23" s="53" t="s">
        <v>331</v>
      </c>
      <c r="D23" s="53" t="s">
        <v>332</v>
      </c>
      <c r="E23" s="117">
        <v>167</v>
      </c>
    </row>
    <row r="24" spans="1:5" ht="12">
      <c r="A24" s="1"/>
      <c r="B24" s="51">
        <v>8093</v>
      </c>
      <c r="C24" s="53" t="s">
        <v>333</v>
      </c>
      <c r="D24" s="53" t="s">
        <v>334</v>
      </c>
      <c r="E24" s="117">
        <v>481</v>
      </c>
    </row>
    <row r="25" spans="1:5" ht="12">
      <c r="A25" s="1"/>
      <c r="B25" s="51">
        <v>8094</v>
      </c>
      <c r="C25" s="53" t="s">
        <v>327</v>
      </c>
      <c r="D25" s="53" t="s">
        <v>335</v>
      </c>
      <c r="E25" s="117">
        <v>468</v>
      </c>
    </row>
    <row r="26" spans="1:5" ht="12">
      <c r="A26" s="1"/>
      <c r="B26" s="51">
        <v>8095</v>
      </c>
      <c r="C26" s="53" t="s">
        <v>336</v>
      </c>
      <c r="D26" s="53" t="s">
        <v>337</v>
      </c>
      <c r="E26" s="117">
        <v>85</v>
      </c>
    </row>
    <row r="27" spans="1:5" ht="12">
      <c r="A27" s="1"/>
      <c r="B27" s="51">
        <v>8096</v>
      </c>
      <c r="C27" s="53" t="s">
        <v>329</v>
      </c>
      <c r="D27" s="53" t="s">
        <v>338</v>
      </c>
      <c r="E27" s="117">
        <v>164</v>
      </c>
    </row>
    <row r="28" spans="1:5" ht="12">
      <c r="A28" s="1"/>
      <c r="B28" s="51">
        <v>8097</v>
      </c>
      <c r="C28" s="53" t="s">
        <v>339</v>
      </c>
      <c r="D28" s="53" t="s">
        <v>340</v>
      </c>
      <c r="E28" s="117">
        <v>73</v>
      </c>
    </row>
    <row r="29" spans="1:5" ht="12">
      <c r="A29" s="1"/>
      <c r="B29" s="51">
        <v>8098</v>
      </c>
      <c r="C29" s="53" t="s">
        <v>339</v>
      </c>
      <c r="D29" s="53" t="s">
        <v>341</v>
      </c>
      <c r="E29" s="117">
        <v>28</v>
      </c>
    </row>
    <row r="30" spans="1:5" ht="12">
      <c r="A30" s="1"/>
      <c r="B30" s="51">
        <v>8099</v>
      </c>
      <c r="C30" s="53" t="s">
        <v>342</v>
      </c>
      <c r="D30" s="53" t="s">
        <v>343</v>
      </c>
      <c r="E30" s="117">
        <v>55</v>
      </c>
    </row>
    <row r="31" spans="1:5" ht="12">
      <c r="A31" s="1"/>
      <c r="B31" s="51">
        <v>8100</v>
      </c>
      <c r="C31" s="53" t="s">
        <v>339</v>
      </c>
      <c r="D31" s="53" t="s">
        <v>344</v>
      </c>
      <c r="E31" s="117">
        <v>138</v>
      </c>
    </row>
    <row r="32" spans="1:5" ht="12">
      <c r="A32" s="1"/>
      <c r="B32" s="51">
        <v>8101</v>
      </c>
      <c r="C32" s="53" t="s">
        <v>339</v>
      </c>
      <c r="D32" s="53" t="s">
        <v>345</v>
      </c>
      <c r="E32" s="117">
        <v>112</v>
      </c>
    </row>
    <row r="33" spans="1:5" ht="12">
      <c r="A33" s="1"/>
      <c r="B33" s="51">
        <v>8102</v>
      </c>
      <c r="C33" s="53" t="s">
        <v>339</v>
      </c>
      <c r="D33" s="53" t="s">
        <v>346</v>
      </c>
      <c r="E33" s="117">
        <v>245</v>
      </c>
    </row>
    <row r="34" spans="1:5" ht="12">
      <c r="A34" s="1"/>
      <c r="B34" s="51">
        <v>8103</v>
      </c>
      <c r="C34" s="53" t="s">
        <v>331</v>
      </c>
      <c r="D34" s="53" t="s">
        <v>347</v>
      </c>
      <c r="E34" s="117">
        <v>167</v>
      </c>
    </row>
    <row r="35" spans="1:5" ht="12">
      <c r="A35" s="1"/>
      <c r="B35" s="51">
        <v>8104</v>
      </c>
      <c r="C35" s="53" t="s">
        <v>348</v>
      </c>
      <c r="D35" s="53" t="s">
        <v>349</v>
      </c>
      <c r="E35" s="117">
        <v>396</v>
      </c>
    </row>
    <row r="36" spans="1:5" ht="12">
      <c r="A36" s="1"/>
      <c r="B36" s="51">
        <v>8105</v>
      </c>
      <c r="C36" s="53" t="s">
        <v>339</v>
      </c>
      <c r="D36" s="53" t="s">
        <v>350</v>
      </c>
      <c r="E36" s="117">
        <v>211</v>
      </c>
    </row>
    <row r="37" spans="1:5" ht="12">
      <c r="A37" s="1"/>
      <c r="B37" s="51">
        <v>8106</v>
      </c>
      <c r="C37" s="53" t="s">
        <v>342</v>
      </c>
      <c r="D37" s="53" t="s">
        <v>351</v>
      </c>
      <c r="E37" s="117">
        <v>211</v>
      </c>
    </row>
    <row r="38" spans="1:5" ht="12">
      <c r="A38" s="1"/>
      <c r="B38" s="51">
        <v>8150</v>
      </c>
      <c r="C38" s="53" t="s">
        <v>352</v>
      </c>
      <c r="D38" s="53" t="s">
        <v>353</v>
      </c>
      <c r="E38" s="117">
        <v>59</v>
      </c>
    </row>
    <row r="39" spans="1:5" ht="12">
      <c r="A39" s="1"/>
      <c r="B39" s="51">
        <v>8151</v>
      </c>
      <c r="C39" s="53" t="s">
        <v>352</v>
      </c>
      <c r="D39" s="53" t="s">
        <v>354</v>
      </c>
      <c r="E39" s="117">
        <v>39</v>
      </c>
    </row>
    <row r="40" spans="1:5" ht="12">
      <c r="A40" s="1"/>
      <c r="B40" s="51">
        <v>8152</v>
      </c>
      <c r="C40" s="53" t="s">
        <v>352</v>
      </c>
      <c r="D40" s="53" t="s">
        <v>355</v>
      </c>
      <c r="E40" s="117">
        <v>143</v>
      </c>
    </row>
    <row r="41" spans="1:5" ht="12">
      <c r="A41" s="1"/>
      <c r="B41" s="51">
        <v>8153</v>
      </c>
      <c r="C41" s="53" t="s">
        <v>352</v>
      </c>
      <c r="D41" s="53" t="s">
        <v>356</v>
      </c>
      <c r="E41" s="117">
        <v>55</v>
      </c>
    </row>
    <row r="42" spans="1:5" ht="12">
      <c r="A42" s="1"/>
      <c r="B42" s="51">
        <v>8154</v>
      </c>
      <c r="C42" s="53" t="s">
        <v>352</v>
      </c>
      <c r="D42" s="53" t="s">
        <v>357</v>
      </c>
      <c r="E42" s="117">
        <v>55</v>
      </c>
    </row>
    <row r="43" spans="1:5" ht="12.75" customHeight="1">
      <c r="A43" s="1"/>
      <c r="B43" s="51">
        <v>8155</v>
      </c>
      <c r="C43" s="53" t="s">
        <v>352</v>
      </c>
      <c r="D43" s="53" t="s">
        <v>358</v>
      </c>
      <c r="E43" s="117">
        <v>55</v>
      </c>
    </row>
    <row r="44" spans="1:5" ht="12">
      <c r="A44" s="1"/>
      <c r="B44" s="51">
        <v>8156</v>
      </c>
      <c r="C44" s="53" t="s">
        <v>359</v>
      </c>
      <c r="D44" s="53" t="s">
        <v>360</v>
      </c>
      <c r="E44" s="117">
        <v>135</v>
      </c>
    </row>
    <row r="45" spans="1:5" ht="12">
      <c r="A45" s="1"/>
      <c r="B45" s="51">
        <v>8157</v>
      </c>
      <c r="C45" s="53" t="s">
        <v>361</v>
      </c>
      <c r="D45" s="53" t="s">
        <v>362</v>
      </c>
      <c r="E45" s="117">
        <v>88</v>
      </c>
    </row>
    <row r="46" spans="2:5" ht="12">
      <c r="B46" s="51">
        <v>8158</v>
      </c>
      <c r="C46" s="53" t="s">
        <v>361</v>
      </c>
      <c r="D46" s="53" t="s">
        <v>363</v>
      </c>
      <c r="E46" s="117">
        <v>85</v>
      </c>
    </row>
    <row r="47" spans="2:5" ht="12">
      <c r="B47" s="51">
        <v>8159</v>
      </c>
      <c r="C47" s="53" t="s">
        <v>361</v>
      </c>
      <c r="D47" s="53" t="s">
        <v>364</v>
      </c>
      <c r="E47" s="117">
        <v>292</v>
      </c>
    </row>
    <row r="48" spans="2:5" ht="12">
      <c r="B48" s="51">
        <v>8160</v>
      </c>
      <c r="C48" s="53" t="s">
        <v>361</v>
      </c>
      <c r="D48" s="53" t="s">
        <v>365</v>
      </c>
      <c r="E48" s="117">
        <v>295</v>
      </c>
    </row>
    <row r="49" spans="2:5" ht="12">
      <c r="B49" s="51">
        <v>8161</v>
      </c>
      <c r="C49" s="53" t="s">
        <v>361</v>
      </c>
      <c r="D49" s="53" t="s">
        <v>366</v>
      </c>
      <c r="E49" s="117">
        <v>180</v>
      </c>
    </row>
    <row r="50" spans="2:5" ht="12">
      <c r="B50" s="51">
        <v>8162</v>
      </c>
      <c r="C50" s="53" t="s">
        <v>361</v>
      </c>
      <c r="D50" s="53" t="s">
        <v>367</v>
      </c>
      <c r="E50" s="117">
        <v>307</v>
      </c>
    </row>
    <row r="51" spans="2:5" ht="12">
      <c r="B51" s="51">
        <v>8190</v>
      </c>
      <c r="C51" s="53" t="s">
        <v>368</v>
      </c>
      <c r="D51" s="53" t="s">
        <v>369</v>
      </c>
      <c r="E51" s="117">
        <v>586</v>
      </c>
    </row>
    <row r="52" spans="2:5" ht="12">
      <c r="B52" s="51">
        <v>8191</v>
      </c>
      <c r="C52" s="53" t="s">
        <v>368</v>
      </c>
      <c r="D52" s="53" t="s">
        <v>370</v>
      </c>
      <c r="E52" s="117">
        <v>494</v>
      </c>
    </row>
    <row r="53" spans="2:5" ht="12">
      <c r="B53" s="51">
        <v>8230</v>
      </c>
      <c r="C53" s="53" t="s">
        <v>371</v>
      </c>
      <c r="D53" s="53" t="s">
        <v>372</v>
      </c>
      <c r="E53" s="117">
        <v>372</v>
      </c>
    </row>
    <row r="54" spans="2:5" ht="12">
      <c r="B54" s="51">
        <v>8231</v>
      </c>
      <c r="C54" s="53" t="s">
        <v>371</v>
      </c>
      <c r="D54" s="53" t="s">
        <v>373</v>
      </c>
      <c r="E54" s="117">
        <v>459</v>
      </c>
    </row>
    <row r="55" spans="2:5" ht="12">
      <c r="B55" s="51">
        <v>8232</v>
      </c>
      <c r="C55" s="53" t="s">
        <v>371</v>
      </c>
      <c r="D55" s="53" t="s">
        <v>374</v>
      </c>
      <c r="E55" s="117">
        <v>618</v>
      </c>
    </row>
    <row r="56" spans="2:5" ht="12">
      <c r="B56" s="51">
        <v>8240</v>
      </c>
      <c r="C56" s="53" t="s">
        <v>375</v>
      </c>
      <c r="D56" s="53" t="s">
        <v>376</v>
      </c>
      <c r="E56" s="117">
        <v>4590</v>
      </c>
    </row>
    <row r="57" spans="2:5" ht="12">
      <c r="B57" s="51">
        <v>8241</v>
      </c>
      <c r="C57" s="53" t="s">
        <v>377</v>
      </c>
      <c r="D57" s="53" t="s">
        <v>378</v>
      </c>
      <c r="E57" s="117">
        <v>4590</v>
      </c>
    </row>
    <row r="58" spans="2:5" ht="12">
      <c r="B58" s="51">
        <v>8250</v>
      </c>
      <c r="C58" s="53" t="s">
        <v>379</v>
      </c>
      <c r="D58" s="53" t="s">
        <v>380</v>
      </c>
      <c r="E58" s="117">
        <v>186</v>
      </c>
    </row>
    <row r="59" spans="2:5" ht="12">
      <c r="B59" s="51">
        <v>8270</v>
      </c>
      <c r="C59" s="53" t="s">
        <v>381</v>
      </c>
      <c r="D59" s="53" t="s">
        <v>382</v>
      </c>
      <c r="E59" s="117">
        <v>751</v>
      </c>
    </row>
    <row r="60" spans="2:5" ht="12">
      <c r="B60" s="51">
        <v>8271</v>
      </c>
      <c r="C60" s="53" t="s">
        <v>381</v>
      </c>
      <c r="D60" s="53" t="s">
        <v>383</v>
      </c>
      <c r="E60" s="117">
        <v>660</v>
      </c>
    </row>
    <row r="61" spans="1:5" ht="12">
      <c r="A61" s="7"/>
      <c r="B61" s="51">
        <v>8280</v>
      </c>
      <c r="C61" s="53" t="s">
        <v>381</v>
      </c>
      <c r="D61" s="53" t="s">
        <v>384</v>
      </c>
      <c r="E61" s="117">
        <v>1310</v>
      </c>
    </row>
    <row r="62" spans="2:5" ht="12">
      <c r="B62" s="51">
        <v>8281</v>
      </c>
      <c r="C62" s="53" t="s">
        <v>381</v>
      </c>
      <c r="D62" s="53" t="s">
        <v>385</v>
      </c>
      <c r="E62" s="117">
        <v>1970</v>
      </c>
    </row>
    <row r="63" spans="2:5" ht="12">
      <c r="B63" s="51">
        <v>8290</v>
      </c>
      <c r="C63" s="53" t="s">
        <v>386</v>
      </c>
      <c r="D63" s="53" t="s">
        <v>387</v>
      </c>
      <c r="E63" s="117">
        <v>3960</v>
      </c>
    </row>
    <row r="64" spans="2:5" ht="12">
      <c r="B64" s="51">
        <v>8301</v>
      </c>
      <c r="C64" s="53" t="s">
        <v>388</v>
      </c>
      <c r="D64" s="53" t="s">
        <v>389</v>
      </c>
      <c r="E64" s="117">
        <v>5220</v>
      </c>
    </row>
    <row r="65" spans="2:5" ht="12">
      <c r="B65" s="51">
        <v>8302</v>
      </c>
      <c r="C65" s="53" t="s">
        <v>390</v>
      </c>
      <c r="D65" s="53" t="s">
        <v>391</v>
      </c>
      <c r="E65" s="117">
        <v>32</v>
      </c>
    </row>
    <row r="66" spans="2:5" ht="12">
      <c r="B66" s="51">
        <v>8305</v>
      </c>
      <c r="C66" s="53" t="s">
        <v>379</v>
      </c>
      <c r="D66" s="53" t="s">
        <v>392</v>
      </c>
      <c r="E66" s="117">
        <v>1120</v>
      </c>
    </row>
    <row r="67" spans="2:5" ht="12">
      <c r="B67" s="51">
        <v>8306</v>
      </c>
      <c r="C67" s="53" t="s">
        <v>393</v>
      </c>
      <c r="D67" s="53" t="s">
        <v>394</v>
      </c>
      <c r="E67" s="117">
        <v>309</v>
      </c>
    </row>
    <row r="68" spans="2:5" ht="12">
      <c r="B68" s="51">
        <v>8335</v>
      </c>
      <c r="C68" s="53" t="s">
        <v>395</v>
      </c>
      <c r="D68" s="119" t="s">
        <v>396</v>
      </c>
      <c r="E68" s="117">
        <v>2350</v>
      </c>
    </row>
    <row r="69" spans="2:5" ht="12">
      <c r="B69" s="51">
        <v>8340</v>
      </c>
      <c r="C69" s="53" t="s">
        <v>397</v>
      </c>
      <c r="D69" s="53" t="s">
        <v>398</v>
      </c>
      <c r="E69" s="117">
        <v>46</v>
      </c>
    </row>
    <row r="70" spans="2:5" ht="12">
      <c r="B70" s="51">
        <v>8341</v>
      </c>
      <c r="C70" s="53" t="s">
        <v>399</v>
      </c>
      <c r="D70" s="53" t="s">
        <v>400</v>
      </c>
      <c r="E70" s="117">
        <v>263</v>
      </c>
    </row>
    <row r="71" spans="2:5" ht="12">
      <c r="B71" s="51">
        <v>8342</v>
      </c>
      <c r="C71" s="53" t="s">
        <v>399</v>
      </c>
      <c r="D71" s="53" t="s">
        <v>401</v>
      </c>
      <c r="E71" s="117">
        <v>91</v>
      </c>
    </row>
    <row r="72" spans="2:5" ht="12">
      <c r="B72" s="51">
        <v>8343</v>
      </c>
      <c r="C72" s="53" t="s">
        <v>399</v>
      </c>
      <c r="D72" s="53" t="s">
        <v>402</v>
      </c>
      <c r="E72" s="117">
        <v>693</v>
      </c>
    </row>
    <row r="73" spans="2:5" ht="12">
      <c r="B73" s="116">
        <v>8360</v>
      </c>
      <c r="C73" s="53" t="s">
        <v>403</v>
      </c>
      <c r="D73" s="53" t="s">
        <v>404</v>
      </c>
      <c r="E73" s="117">
        <v>151</v>
      </c>
    </row>
    <row r="74" spans="2:5" ht="12">
      <c r="B74" s="167">
        <v>8362</v>
      </c>
      <c r="C74" s="53" t="s">
        <v>405</v>
      </c>
      <c r="D74" s="53" t="s">
        <v>406</v>
      </c>
      <c r="E74" s="117">
        <v>2290</v>
      </c>
    </row>
    <row r="75" spans="2:5" ht="12">
      <c r="B75" s="169"/>
      <c r="C75" s="53" t="s">
        <v>407</v>
      </c>
      <c r="D75" s="53" t="s">
        <v>408</v>
      </c>
      <c r="E75" s="117">
        <v>2290</v>
      </c>
    </row>
    <row r="76" spans="2:5" ht="12">
      <c r="B76" s="167">
        <v>8400</v>
      </c>
      <c r="C76" s="53" t="s">
        <v>409</v>
      </c>
      <c r="D76" s="53" t="s">
        <v>410</v>
      </c>
      <c r="E76" s="117">
        <v>685</v>
      </c>
    </row>
    <row r="77" spans="2:5" ht="12">
      <c r="B77" s="168"/>
      <c r="C77" s="53" t="s">
        <v>411</v>
      </c>
      <c r="D77" s="53" t="s">
        <v>412</v>
      </c>
      <c r="E77" s="117">
        <v>685</v>
      </c>
    </row>
    <row r="78" spans="2:5" ht="12">
      <c r="B78" s="168"/>
      <c r="C78" s="53" t="s">
        <v>411</v>
      </c>
      <c r="D78" s="53" t="s">
        <v>413</v>
      </c>
      <c r="E78" s="117">
        <v>685</v>
      </c>
    </row>
    <row r="79" spans="2:5" ht="12">
      <c r="B79" s="169"/>
      <c r="C79" s="53" t="s">
        <v>414</v>
      </c>
      <c r="D79" s="53" t="s">
        <v>415</v>
      </c>
      <c r="E79" s="117">
        <v>685</v>
      </c>
    </row>
    <row r="80" spans="2:5" ht="12">
      <c r="B80" s="167">
        <v>8401</v>
      </c>
      <c r="C80" s="53" t="s">
        <v>416</v>
      </c>
      <c r="D80" s="53" t="s">
        <v>417</v>
      </c>
      <c r="E80" s="117">
        <v>1020</v>
      </c>
    </row>
    <row r="81" spans="2:5" ht="12">
      <c r="B81" s="168"/>
      <c r="C81" s="53" t="s">
        <v>418</v>
      </c>
      <c r="D81" s="53" t="s">
        <v>419</v>
      </c>
      <c r="E81" s="117">
        <v>1020</v>
      </c>
    </row>
    <row r="82" spans="2:5" ht="12">
      <c r="B82" s="168"/>
      <c r="C82" s="53" t="s">
        <v>420</v>
      </c>
      <c r="D82" s="53" t="s">
        <v>421</v>
      </c>
      <c r="E82" s="117">
        <v>1020</v>
      </c>
    </row>
    <row r="83" spans="2:5" ht="12">
      <c r="B83" s="169"/>
      <c r="C83" s="53" t="s">
        <v>422</v>
      </c>
      <c r="D83" s="53" t="s">
        <v>423</v>
      </c>
      <c r="E83" s="117">
        <v>1020</v>
      </c>
    </row>
    <row r="84" spans="2:5" ht="12">
      <c r="B84" s="167">
        <v>8402</v>
      </c>
      <c r="C84" s="53" t="s">
        <v>424</v>
      </c>
      <c r="D84" s="53" t="s">
        <v>425</v>
      </c>
      <c r="E84" s="117">
        <v>1370</v>
      </c>
    </row>
    <row r="85" spans="2:5" ht="12">
      <c r="B85" s="168"/>
      <c r="C85" s="53" t="s">
        <v>426</v>
      </c>
      <c r="D85" s="53" t="s">
        <v>427</v>
      </c>
      <c r="E85" s="117">
        <v>1370</v>
      </c>
    </row>
    <row r="86" spans="2:5" ht="12">
      <c r="B86" s="169"/>
      <c r="C86" s="53" t="s">
        <v>428</v>
      </c>
      <c r="D86" s="53" t="s">
        <v>429</v>
      </c>
      <c r="E86" s="117">
        <v>1370</v>
      </c>
    </row>
    <row r="87" spans="2:5" ht="12">
      <c r="B87" s="167">
        <v>8403</v>
      </c>
      <c r="C87" s="53" t="s">
        <v>430</v>
      </c>
      <c r="D87" s="53" t="s">
        <v>431</v>
      </c>
      <c r="E87" s="117">
        <v>3190</v>
      </c>
    </row>
    <row r="88" spans="2:5" ht="12">
      <c r="B88" s="168"/>
      <c r="C88" s="53" t="s">
        <v>432</v>
      </c>
      <c r="D88" s="53" t="s">
        <v>433</v>
      </c>
      <c r="E88" s="117">
        <v>3190</v>
      </c>
    </row>
    <row r="89" spans="2:5" ht="12">
      <c r="B89" s="169"/>
      <c r="C89" s="53" t="s">
        <v>434</v>
      </c>
      <c r="D89" s="53" t="s">
        <v>435</v>
      </c>
      <c r="E89" s="117">
        <v>3190</v>
      </c>
    </row>
    <row r="90" spans="2:5" ht="12">
      <c r="B90" s="167">
        <v>8404</v>
      </c>
      <c r="C90" s="53" t="s">
        <v>436</v>
      </c>
      <c r="D90" s="53" t="s">
        <v>437</v>
      </c>
      <c r="E90" s="117">
        <v>2410</v>
      </c>
    </row>
    <row r="91" spans="2:5" ht="12">
      <c r="B91" s="169"/>
      <c r="C91" s="53" t="s">
        <v>438</v>
      </c>
      <c r="D91" s="53" t="s">
        <v>439</v>
      </c>
      <c r="E91" s="117">
        <v>2410</v>
      </c>
    </row>
    <row r="92" spans="2:5" ht="12">
      <c r="B92" s="167">
        <v>8430</v>
      </c>
      <c r="C92" s="53" t="s">
        <v>440</v>
      </c>
      <c r="D92" s="53" t="s">
        <v>441</v>
      </c>
      <c r="E92" s="117">
        <v>1000</v>
      </c>
    </row>
    <row r="93" spans="2:5" ht="12">
      <c r="B93" s="168"/>
      <c r="C93" s="53" t="s">
        <v>442</v>
      </c>
      <c r="D93" s="53" t="s">
        <v>443</v>
      </c>
      <c r="E93" s="117">
        <v>1000</v>
      </c>
    </row>
    <row r="94" spans="2:5" ht="12">
      <c r="B94" s="168"/>
      <c r="C94" s="53" t="s">
        <v>444</v>
      </c>
      <c r="D94" s="53" t="s">
        <v>445</v>
      </c>
      <c r="E94" s="117">
        <v>1000</v>
      </c>
    </row>
    <row r="95" spans="2:5" ht="12">
      <c r="B95" s="169"/>
      <c r="C95" s="53" t="s">
        <v>446</v>
      </c>
      <c r="D95" s="53" t="s">
        <v>447</v>
      </c>
      <c r="E95" s="117">
        <v>1000</v>
      </c>
    </row>
    <row r="96" spans="2:5" ht="12">
      <c r="B96" s="167">
        <v>8431</v>
      </c>
      <c r="C96" s="53" t="s">
        <v>448</v>
      </c>
      <c r="D96" s="53" t="s">
        <v>449</v>
      </c>
      <c r="E96" s="117">
        <v>1410</v>
      </c>
    </row>
    <row r="97" spans="2:5" ht="12">
      <c r="B97" s="168"/>
      <c r="C97" s="53" t="s">
        <v>450</v>
      </c>
      <c r="D97" s="53" t="s">
        <v>451</v>
      </c>
      <c r="E97" s="117">
        <v>1410</v>
      </c>
    </row>
    <row r="98" spans="2:5" ht="12">
      <c r="B98" s="168"/>
      <c r="C98" s="53" t="s">
        <v>452</v>
      </c>
      <c r="D98" s="53" t="s">
        <v>453</v>
      </c>
      <c r="E98" s="117">
        <v>1410</v>
      </c>
    </row>
    <row r="99" spans="2:5" ht="12">
      <c r="B99" s="168"/>
      <c r="C99" s="53" t="s">
        <v>454</v>
      </c>
      <c r="D99" s="53" t="s">
        <v>455</v>
      </c>
      <c r="E99" s="117">
        <v>1410</v>
      </c>
    </row>
    <row r="100" spans="2:5" ht="12">
      <c r="B100" s="167">
        <v>8432</v>
      </c>
      <c r="C100" s="53" t="s">
        <v>456</v>
      </c>
      <c r="D100" s="53" t="s">
        <v>457</v>
      </c>
      <c r="E100" s="117">
        <v>1680</v>
      </c>
    </row>
    <row r="101" spans="2:5" ht="12">
      <c r="B101" s="168"/>
      <c r="C101" s="53" t="s">
        <v>458</v>
      </c>
      <c r="D101" s="53" t="s">
        <v>459</v>
      </c>
      <c r="E101" s="117">
        <v>1680</v>
      </c>
    </row>
    <row r="102" spans="2:5" ht="12">
      <c r="B102" s="169"/>
      <c r="C102" s="53" t="s">
        <v>460</v>
      </c>
      <c r="D102" s="53" t="s">
        <v>461</v>
      </c>
      <c r="E102" s="117">
        <v>1680</v>
      </c>
    </row>
    <row r="103" spans="2:5" ht="12">
      <c r="B103" s="167">
        <v>8433</v>
      </c>
      <c r="C103" s="53" t="s">
        <v>462</v>
      </c>
      <c r="D103" s="53" t="s">
        <v>463</v>
      </c>
      <c r="E103" s="117">
        <v>2390</v>
      </c>
    </row>
    <row r="104" spans="2:5" ht="12">
      <c r="B104" s="169"/>
      <c r="C104" s="53" t="s">
        <v>464</v>
      </c>
      <c r="D104" s="53" t="s">
        <v>465</v>
      </c>
      <c r="E104" s="117">
        <v>2390</v>
      </c>
    </row>
    <row r="105" spans="2:5" ht="12">
      <c r="B105" s="51">
        <v>8440</v>
      </c>
      <c r="C105" s="53" t="s">
        <v>466</v>
      </c>
      <c r="D105" s="119" t="s">
        <v>467</v>
      </c>
      <c r="E105" s="117">
        <v>70</v>
      </c>
    </row>
    <row r="106" spans="2:5" ht="12">
      <c r="B106" s="51">
        <v>8441</v>
      </c>
      <c r="C106" s="53" t="s">
        <v>466</v>
      </c>
      <c r="D106" s="53" t="s">
        <v>468</v>
      </c>
      <c r="E106" s="117">
        <v>39</v>
      </c>
    </row>
    <row r="107" spans="2:5" ht="12">
      <c r="B107" s="51">
        <v>8442</v>
      </c>
      <c r="C107" s="53" t="s">
        <v>469</v>
      </c>
      <c r="D107" s="53" t="s">
        <v>470</v>
      </c>
      <c r="E107" s="117">
        <v>41</v>
      </c>
    </row>
    <row r="108" spans="2:5" ht="12">
      <c r="B108" s="51">
        <v>8443</v>
      </c>
      <c r="C108" s="53" t="s">
        <v>469</v>
      </c>
      <c r="D108" s="53" t="s">
        <v>471</v>
      </c>
      <c r="E108" s="117">
        <v>41</v>
      </c>
    </row>
    <row r="109" spans="2:5" ht="12">
      <c r="B109" s="51">
        <v>8444</v>
      </c>
      <c r="C109" s="53" t="s">
        <v>469</v>
      </c>
      <c r="D109" s="53" t="s">
        <v>472</v>
      </c>
      <c r="E109" s="117">
        <v>41</v>
      </c>
    </row>
    <row r="110" spans="2:5" ht="12">
      <c r="B110" s="51">
        <v>8445</v>
      </c>
      <c r="C110" s="53" t="s">
        <v>469</v>
      </c>
      <c r="D110" s="53" t="s">
        <v>473</v>
      </c>
      <c r="E110" s="117">
        <v>55</v>
      </c>
    </row>
    <row r="111" spans="2:5" ht="12">
      <c r="B111" s="51">
        <v>8446</v>
      </c>
      <c r="C111" s="53" t="s">
        <v>469</v>
      </c>
      <c r="D111" s="53" t="s">
        <v>474</v>
      </c>
      <c r="E111" s="117">
        <v>41</v>
      </c>
    </row>
    <row r="112" spans="2:5" ht="12">
      <c r="B112" s="51">
        <v>8447</v>
      </c>
      <c r="C112" s="53" t="s">
        <v>469</v>
      </c>
      <c r="D112" s="53" t="s">
        <v>475</v>
      </c>
      <c r="E112" s="117">
        <v>41</v>
      </c>
    </row>
    <row r="113" spans="2:5" ht="12">
      <c r="B113" s="51">
        <v>8448</v>
      </c>
      <c r="C113" s="53" t="s">
        <v>476</v>
      </c>
      <c r="D113" s="53" t="s">
        <v>477</v>
      </c>
      <c r="E113" s="117">
        <v>41</v>
      </c>
    </row>
    <row r="114" spans="2:5" ht="12">
      <c r="B114" s="51">
        <v>8449</v>
      </c>
      <c r="C114" s="53" t="s">
        <v>469</v>
      </c>
      <c r="D114" s="53" t="s">
        <v>478</v>
      </c>
      <c r="E114" s="117">
        <v>41</v>
      </c>
    </row>
    <row r="115" spans="2:5" ht="12">
      <c r="B115" s="51">
        <v>8456</v>
      </c>
      <c r="C115" s="53" t="s">
        <v>479</v>
      </c>
      <c r="D115" s="53" t="s">
        <v>480</v>
      </c>
      <c r="E115" s="117">
        <v>9690</v>
      </c>
    </row>
    <row r="116" spans="2:5" ht="12">
      <c r="B116" s="51">
        <v>8457</v>
      </c>
      <c r="C116" s="53" t="s">
        <v>481</v>
      </c>
      <c r="D116" s="53" t="s">
        <v>482</v>
      </c>
      <c r="E116" s="117">
        <v>28640</v>
      </c>
    </row>
    <row r="117" spans="2:5" ht="12">
      <c r="B117" s="51">
        <v>8459</v>
      </c>
      <c r="C117" s="53" t="s">
        <v>483</v>
      </c>
      <c r="D117" s="53" t="s">
        <v>484</v>
      </c>
      <c r="E117" s="117">
        <v>6920</v>
      </c>
    </row>
    <row r="118" spans="2:5" ht="12">
      <c r="B118" s="51">
        <v>8461</v>
      </c>
      <c r="C118" s="53" t="s">
        <v>485</v>
      </c>
      <c r="D118" s="53" t="s">
        <v>486</v>
      </c>
      <c r="E118" s="117">
        <v>5050</v>
      </c>
    </row>
    <row r="119" spans="2:5" ht="12">
      <c r="B119" s="51">
        <v>8462</v>
      </c>
      <c r="C119" s="53" t="s">
        <v>487</v>
      </c>
      <c r="D119" s="53" t="s">
        <v>488</v>
      </c>
      <c r="E119" s="117">
        <v>6600</v>
      </c>
    </row>
    <row r="120" spans="2:5" ht="12">
      <c r="B120" s="51">
        <v>8463</v>
      </c>
      <c r="C120" s="53" t="s">
        <v>489</v>
      </c>
      <c r="D120" s="53" t="s">
        <v>490</v>
      </c>
      <c r="E120" s="117">
        <v>7200</v>
      </c>
    </row>
    <row r="121" spans="2:5" ht="12">
      <c r="B121" s="51">
        <v>8464</v>
      </c>
      <c r="C121" s="53" t="s">
        <v>491</v>
      </c>
      <c r="D121" s="53" t="s">
        <v>492</v>
      </c>
      <c r="E121" s="117">
        <v>6800</v>
      </c>
    </row>
    <row r="122" spans="2:5" ht="12">
      <c r="B122" s="51">
        <v>8467</v>
      </c>
      <c r="C122" s="53" t="s">
        <v>493</v>
      </c>
      <c r="D122" s="53" t="s">
        <v>494</v>
      </c>
      <c r="E122" s="117">
        <v>16370</v>
      </c>
    </row>
    <row r="123" spans="2:5" ht="12">
      <c r="B123" s="51">
        <v>8468</v>
      </c>
      <c r="C123" s="53" t="s">
        <v>495</v>
      </c>
      <c r="D123" s="53" t="s">
        <v>496</v>
      </c>
      <c r="E123" s="117">
        <v>18470</v>
      </c>
    </row>
    <row r="124" spans="2:5" ht="12">
      <c r="B124" s="51">
        <v>8469</v>
      </c>
      <c r="C124" s="53" t="s">
        <v>497</v>
      </c>
      <c r="D124" s="53" t="s">
        <v>498</v>
      </c>
      <c r="E124" s="117">
        <v>18710</v>
      </c>
    </row>
    <row r="125" spans="2:5" ht="12">
      <c r="B125" s="51">
        <v>8480</v>
      </c>
      <c r="C125" s="53" t="s">
        <v>499</v>
      </c>
      <c r="D125" s="53" t="s">
        <v>500</v>
      </c>
      <c r="E125" s="117">
        <v>25760</v>
      </c>
    </row>
    <row r="126" spans="2:5" ht="12">
      <c r="B126" s="51">
        <v>8481</v>
      </c>
      <c r="C126" s="53" t="s">
        <v>501</v>
      </c>
      <c r="D126" s="53" t="s">
        <v>502</v>
      </c>
      <c r="E126" s="117">
        <v>27400</v>
      </c>
    </row>
    <row r="127" spans="2:5" ht="12">
      <c r="B127" s="51">
        <v>8483</v>
      </c>
      <c r="C127" s="53" t="s">
        <v>503</v>
      </c>
      <c r="D127" s="53" t="s">
        <v>504</v>
      </c>
      <c r="E127" s="117">
        <v>1000</v>
      </c>
    </row>
    <row r="128" spans="2:5" ht="12">
      <c r="B128" s="51">
        <v>8484</v>
      </c>
      <c r="C128" s="53" t="s">
        <v>505</v>
      </c>
      <c r="D128" s="53" t="s">
        <v>34</v>
      </c>
      <c r="E128" s="117">
        <v>1410</v>
      </c>
    </row>
    <row r="129" spans="2:5" ht="12">
      <c r="B129" s="51">
        <v>8485</v>
      </c>
      <c r="C129" s="53" t="s">
        <v>507</v>
      </c>
      <c r="D129" s="53" t="s">
        <v>508</v>
      </c>
      <c r="E129" s="117">
        <v>1680</v>
      </c>
    </row>
    <row r="130" spans="2:5" ht="12">
      <c r="B130" s="51">
        <v>8486</v>
      </c>
      <c r="C130" s="53" t="s">
        <v>509</v>
      </c>
      <c r="D130" s="53" t="s">
        <v>510</v>
      </c>
      <c r="E130" s="117">
        <v>2390</v>
      </c>
    </row>
    <row r="131" spans="2:5" ht="12">
      <c r="B131" s="51">
        <v>8487</v>
      </c>
      <c r="C131" s="53" t="s">
        <v>511</v>
      </c>
      <c r="D131" s="53" t="s">
        <v>512</v>
      </c>
      <c r="E131" s="117">
        <v>2290</v>
      </c>
    </row>
    <row r="132" spans="2:5" ht="12">
      <c r="B132" s="51">
        <v>8488</v>
      </c>
      <c r="C132" s="53" t="s">
        <v>513</v>
      </c>
      <c r="D132" s="53" t="s">
        <v>514</v>
      </c>
      <c r="E132" s="117">
        <v>2410</v>
      </c>
    </row>
    <row r="133" spans="2:5" ht="12">
      <c r="B133" s="51">
        <v>8489</v>
      </c>
      <c r="C133" s="53" t="s">
        <v>515</v>
      </c>
      <c r="D133" s="53" t="s">
        <v>516</v>
      </c>
      <c r="E133" s="117">
        <v>3190</v>
      </c>
    </row>
    <row r="134" spans="2:5" ht="12">
      <c r="B134" s="51">
        <v>8490</v>
      </c>
      <c r="C134" s="53" t="s">
        <v>517</v>
      </c>
      <c r="D134" s="53" t="s">
        <v>518</v>
      </c>
      <c r="E134" s="117">
        <v>4330</v>
      </c>
    </row>
    <row r="135" spans="2:5" ht="12">
      <c r="B135" s="51">
        <v>8491</v>
      </c>
      <c r="C135" s="53" t="s">
        <v>519</v>
      </c>
      <c r="D135" s="53" t="s">
        <v>520</v>
      </c>
      <c r="E135" s="117">
        <v>5380</v>
      </c>
    </row>
    <row r="136" spans="2:5" ht="12">
      <c r="B136" s="51">
        <v>8492</v>
      </c>
      <c r="C136" s="53" t="s">
        <v>521</v>
      </c>
      <c r="D136" s="53" t="s">
        <v>522</v>
      </c>
      <c r="E136" s="117">
        <v>6920</v>
      </c>
    </row>
    <row r="137" spans="2:5" ht="12">
      <c r="B137" s="51">
        <v>8493</v>
      </c>
      <c r="C137" s="53" t="s">
        <v>485</v>
      </c>
      <c r="D137" s="53" t="s">
        <v>523</v>
      </c>
      <c r="E137" s="117">
        <v>5050</v>
      </c>
    </row>
    <row r="138" spans="2:5" ht="12">
      <c r="B138" s="51">
        <v>8494</v>
      </c>
      <c r="C138" s="53" t="s">
        <v>524</v>
      </c>
      <c r="D138" s="53" t="s">
        <v>525</v>
      </c>
      <c r="E138" s="117">
        <v>7500</v>
      </c>
    </row>
    <row r="139" spans="2:5" ht="12">
      <c r="B139" s="51">
        <v>8495</v>
      </c>
      <c r="C139" s="53" t="s">
        <v>526</v>
      </c>
      <c r="D139" s="53" t="s">
        <v>527</v>
      </c>
      <c r="E139" s="117">
        <v>18140</v>
      </c>
    </row>
    <row r="140" spans="2:5" ht="12">
      <c r="B140" s="51">
        <v>8496</v>
      </c>
      <c r="C140" s="53" t="s">
        <v>528</v>
      </c>
      <c r="D140" s="53" t="s">
        <v>529</v>
      </c>
      <c r="E140" s="117">
        <v>17510</v>
      </c>
    </row>
    <row r="141" spans="2:5" ht="12">
      <c r="B141" s="51">
        <v>8497</v>
      </c>
      <c r="C141" s="53" t="s">
        <v>530</v>
      </c>
      <c r="D141" s="53" t="s">
        <v>531</v>
      </c>
      <c r="E141" s="117">
        <v>17510</v>
      </c>
    </row>
    <row r="142" spans="2:5" ht="12">
      <c r="B142" s="51">
        <v>8498</v>
      </c>
      <c r="C142" s="53" t="s">
        <v>532</v>
      </c>
      <c r="D142" s="53" t="s">
        <v>533</v>
      </c>
      <c r="E142" s="117">
        <v>17510</v>
      </c>
    </row>
    <row r="143" spans="2:5" ht="12">
      <c r="B143" s="51">
        <v>8499</v>
      </c>
      <c r="C143" s="53" t="s">
        <v>534</v>
      </c>
      <c r="D143" s="53" t="s">
        <v>535</v>
      </c>
      <c r="E143" s="117">
        <v>18140</v>
      </c>
    </row>
    <row r="144" spans="2:5" ht="12">
      <c r="B144" s="51">
        <v>8500</v>
      </c>
      <c r="C144" s="53" t="s">
        <v>536</v>
      </c>
      <c r="D144" s="53" t="s">
        <v>537</v>
      </c>
      <c r="E144" s="117">
        <v>9390</v>
      </c>
    </row>
    <row r="145" spans="2:5" ht="12">
      <c r="B145" s="51">
        <v>8519</v>
      </c>
      <c r="C145" s="53" t="s">
        <v>538</v>
      </c>
      <c r="D145" s="53" t="s">
        <v>539</v>
      </c>
      <c r="E145" s="117">
        <v>1070</v>
      </c>
    </row>
    <row r="146" spans="2:5" ht="12">
      <c r="B146" s="51">
        <v>8521</v>
      </c>
      <c r="C146" s="53" t="s">
        <v>540</v>
      </c>
      <c r="D146" s="53" t="s">
        <v>541</v>
      </c>
      <c r="E146" s="117">
        <v>41</v>
      </c>
    </row>
    <row r="147" spans="2:5" ht="12">
      <c r="B147" s="51">
        <v>8530</v>
      </c>
      <c r="C147" s="53" t="s">
        <v>542</v>
      </c>
      <c r="D147" s="119" t="s">
        <v>543</v>
      </c>
      <c r="E147" s="117">
        <v>6920</v>
      </c>
    </row>
    <row r="148" spans="2:5" ht="12">
      <c r="B148" s="51">
        <v>8540</v>
      </c>
      <c r="C148" s="53" t="s">
        <v>542</v>
      </c>
      <c r="D148" s="119" t="s">
        <v>544</v>
      </c>
      <c r="E148" s="117">
        <v>6920</v>
      </c>
    </row>
    <row r="149" spans="2:5" ht="12">
      <c r="B149" s="51">
        <v>8560</v>
      </c>
      <c r="C149" s="53" t="s">
        <v>545</v>
      </c>
      <c r="D149" s="119" t="s">
        <v>546</v>
      </c>
      <c r="E149" s="117">
        <v>1350</v>
      </c>
    </row>
    <row r="150" spans="2:5" ht="12">
      <c r="B150" s="51">
        <v>8570</v>
      </c>
      <c r="C150" s="53" t="s">
        <v>547</v>
      </c>
      <c r="D150" s="53" t="s">
        <v>548</v>
      </c>
      <c r="E150" s="117">
        <v>1020</v>
      </c>
    </row>
    <row r="151" spans="2:5" ht="12">
      <c r="B151" s="51">
        <v>8571</v>
      </c>
      <c r="C151" s="53" t="s">
        <v>545</v>
      </c>
      <c r="D151" s="53" t="s">
        <v>549</v>
      </c>
      <c r="E151" s="117">
        <v>670</v>
      </c>
    </row>
    <row r="152" spans="2:5" ht="12">
      <c r="B152" s="51">
        <v>8572</v>
      </c>
      <c r="C152" s="53" t="s">
        <v>545</v>
      </c>
      <c r="D152" s="53" t="s">
        <v>550</v>
      </c>
      <c r="E152" s="117">
        <v>1010</v>
      </c>
    </row>
    <row r="153" spans="2:5" ht="12">
      <c r="B153" s="51">
        <v>8573</v>
      </c>
      <c r="C153" s="53" t="s">
        <v>545</v>
      </c>
      <c r="D153" s="53" t="s">
        <v>551</v>
      </c>
      <c r="E153" s="117">
        <v>945</v>
      </c>
    </row>
    <row r="154" spans="2:5" ht="12">
      <c r="B154" s="51">
        <v>8574</v>
      </c>
      <c r="C154" s="53" t="s">
        <v>545</v>
      </c>
      <c r="D154" s="53" t="s">
        <v>552</v>
      </c>
      <c r="E154" s="117">
        <v>739</v>
      </c>
    </row>
    <row r="155" spans="2:5" ht="12">
      <c r="B155" s="51">
        <v>8575</v>
      </c>
      <c r="C155" s="53" t="s">
        <v>553</v>
      </c>
      <c r="D155" s="53" t="s">
        <v>554</v>
      </c>
      <c r="E155" s="117">
        <v>1350</v>
      </c>
    </row>
    <row r="156" spans="2:5" ht="12">
      <c r="B156" s="51">
        <v>8576</v>
      </c>
      <c r="C156" s="53" t="s">
        <v>553</v>
      </c>
      <c r="D156" s="53" t="s">
        <v>1017</v>
      </c>
      <c r="E156" s="117">
        <v>1010</v>
      </c>
    </row>
    <row r="157" spans="2:5" ht="12">
      <c r="B157" s="51">
        <v>8580</v>
      </c>
      <c r="C157" s="53" t="s">
        <v>553</v>
      </c>
      <c r="D157" s="53" t="s">
        <v>556</v>
      </c>
      <c r="E157" s="117">
        <v>1160</v>
      </c>
    </row>
    <row r="158" spans="2:5" ht="12">
      <c r="B158" s="51">
        <v>8590</v>
      </c>
      <c r="C158" s="53" t="s">
        <v>557</v>
      </c>
      <c r="D158" s="53" t="s">
        <v>558</v>
      </c>
      <c r="E158" s="117">
        <v>5280</v>
      </c>
    </row>
    <row r="159" spans="2:5" ht="12">
      <c r="B159" s="51">
        <v>8591</v>
      </c>
      <c r="C159" s="53" t="s">
        <v>559</v>
      </c>
      <c r="D159" s="53" t="s">
        <v>560</v>
      </c>
      <c r="E159" s="117">
        <v>162</v>
      </c>
    </row>
    <row r="160" spans="2:5" ht="12">
      <c r="B160" s="51">
        <v>8592</v>
      </c>
      <c r="C160" s="53" t="s">
        <v>561</v>
      </c>
      <c r="D160" s="53" t="s">
        <v>562</v>
      </c>
      <c r="E160" s="117">
        <v>79</v>
      </c>
    </row>
    <row r="161" spans="2:5" ht="12">
      <c r="B161" s="51">
        <v>8593</v>
      </c>
      <c r="C161" s="53" t="s">
        <v>563</v>
      </c>
      <c r="D161" s="53" t="s">
        <v>564</v>
      </c>
      <c r="E161" s="117">
        <v>494</v>
      </c>
    </row>
    <row r="162" spans="2:5" ht="12">
      <c r="B162" s="51">
        <v>8594</v>
      </c>
      <c r="C162" s="53" t="s">
        <v>565</v>
      </c>
      <c r="D162" s="53" t="s">
        <v>566</v>
      </c>
      <c r="E162" s="117">
        <v>3310</v>
      </c>
    </row>
    <row r="163" spans="2:5" ht="12">
      <c r="B163" s="51">
        <v>8595</v>
      </c>
      <c r="C163" s="53" t="s">
        <v>567</v>
      </c>
      <c r="D163" s="53" t="s">
        <v>568</v>
      </c>
      <c r="E163" s="117">
        <v>2560</v>
      </c>
    </row>
    <row r="164" spans="2:5" ht="12">
      <c r="B164" s="51">
        <v>8605</v>
      </c>
      <c r="C164" s="53" t="s">
        <v>331</v>
      </c>
      <c r="D164" s="53" t="s">
        <v>569</v>
      </c>
      <c r="E164" s="117">
        <v>243</v>
      </c>
    </row>
    <row r="165" spans="2:5" ht="12">
      <c r="B165" s="51">
        <v>8610</v>
      </c>
      <c r="C165" s="53" t="s">
        <v>570</v>
      </c>
      <c r="D165" s="53" t="s">
        <v>571</v>
      </c>
      <c r="E165" s="117">
        <v>543</v>
      </c>
    </row>
    <row r="166" spans="2:5" ht="12">
      <c r="B166" s="51">
        <v>8611</v>
      </c>
      <c r="C166" s="53" t="s">
        <v>572</v>
      </c>
      <c r="D166" s="53" t="s">
        <v>573</v>
      </c>
      <c r="E166" s="117">
        <v>2360</v>
      </c>
    </row>
    <row r="167" spans="2:5" ht="12">
      <c r="B167" s="51">
        <v>8612</v>
      </c>
      <c r="C167" s="53" t="s">
        <v>574</v>
      </c>
      <c r="D167" s="53" t="s">
        <v>575</v>
      </c>
      <c r="E167" s="117">
        <v>296</v>
      </c>
    </row>
    <row r="168" spans="2:5" ht="12">
      <c r="B168" s="51">
        <v>8613</v>
      </c>
      <c r="C168" s="53" t="s">
        <v>576</v>
      </c>
      <c r="D168" s="53" t="s">
        <v>577</v>
      </c>
      <c r="E168" s="117">
        <v>2050</v>
      </c>
    </row>
    <row r="169" spans="2:5" ht="12">
      <c r="B169" s="51">
        <v>8614</v>
      </c>
      <c r="C169" s="53" t="s">
        <v>578</v>
      </c>
      <c r="D169" s="53" t="s">
        <v>579</v>
      </c>
      <c r="E169" s="117">
        <v>1880</v>
      </c>
    </row>
    <row r="170" spans="2:5" ht="12">
      <c r="B170" s="51">
        <v>8615</v>
      </c>
      <c r="C170" s="53" t="s">
        <v>580</v>
      </c>
      <c r="D170" s="53" t="s">
        <v>581</v>
      </c>
      <c r="E170" s="117">
        <v>2050</v>
      </c>
    </row>
    <row r="171" spans="2:5" ht="12">
      <c r="B171" s="51">
        <v>8616</v>
      </c>
      <c r="C171" s="53" t="s">
        <v>582</v>
      </c>
      <c r="D171" s="53" t="s">
        <v>583</v>
      </c>
      <c r="E171" s="117">
        <v>29030</v>
      </c>
    </row>
    <row r="172" spans="2:5" ht="12">
      <c r="B172" s="51">
        <v>8630</v>
      </c>
      <c r="C172" s="53" t="s">
        <v>584</v>
      </c>
      <c r="D172" s="53" t="s">
        <v>585</v>
      </c>
      <c r="E172" s="117">
        <v>268</v>
      </c>
    </row>
    <row r="173" spans="2:5" ht="12">
      <c r="B173" s="51">
        <v>8631</v>
      </c>
      <c r="C173" s="53" t="s">
        <v>586</v>
      </c>
      <c r="D173" s="119" t="s">
        <v>587</v>
      </c>
      <c r="E173" s="117">
        <v>268</v>
      </c>
    </row>
    <row r="174" spans="2:5" ht="12">
      <c r="B174" s="51">
        <v>8632</v>
      </c>
      <c r="C174" s="53" t="s">
        <v>588</v>
      </c>
      <c r="D174" s="119" t="s">
        <v>589</v>
      </c>
      <c r="E174" s="117">
        <v>268</v>
      </c>
    </row>
    <row r="175" spans="2:5" ht="12">
      <c r="B175" s="51">
        <v>8633</v>
      </c>
      <c r="C175" s="53" t="s">
        <v>590</v>
      </c>
      <c r="D175" s="119" t="s">
        <v>591</v>
      </c>
      <c r="E175" s="117">
        <v>554</v>
      </c>
    </row>
    <row r="176" spans="2:5" ht="12">
      <c r="B176" s="51">
        <v>8640</v>
      </c>
      <c r="C176" s="53" t="s">
        <v>559</v>
      </c>
      <c r="D176" s="53" t="s">
        <v>592</v>
      </c>
      <c r="E176" s="117">
        <v>309</v>
      </c>
    </row>
    <row r="177" spans="2:5" ht="12">
      <c r="B177" s="51">
        <v>8641</v>
      </c>
      <c r="C177" s="53" t="s">
        <v>559</v>
      </c>
      <c r="D177" s="53" t="s">
        <v>593</v>
      </c>
      <c r="E177" s="117">
        <v>515</v>
      </c>
    </row>
    <row r="178" spans="2:5" ht="12">
      <c r="B178" s="51">
        <v>8642</v>
      </c>
      <c r="C178" s="53" t="s">
        <v>559</v>
      </c>
      <c r="D178" s="53" t="s">
        <v>594</v>
      </c>
      <c r="E178" s="117">
        <v>92</v>
      </c>
    </row>
    <row r="179" spans="2:5" ht="12">
      <c r="B179" s="51">
        <v>8660</v>
      </c>
      <c r="C179" s="53" t="s">
        <v>595</v>
      </c>
      <c r="D179" s="53" t="s">
        <v>596</v>
      </c>
      <c r="E179" s="117">
        <v>42</v>
      </c>
    </row>
    <row r="180" spans="2:5" ht="12">
      <c r="B180" s="51">
        <v>8661</v>
      </c>
      <c r="C180" s="53" t="s">
        <v>597</v>
      </c>
      <c r="D180" s="53" t="s">
        <v>598</v>
      </c>
      <c r="E180" s="117">
        <v>66</v>
      </c>
    </row>
    <row r="181" spans="2:5" ht="12">
      <c r="B181" s="51">
        <v>8662</v>
      </c>
      <c r="C181" s="53" t="s">
        <v>595</v>
      </c>
      <c r="D181" s="53" t="s">
        <v>599</v>
      </c>
      <c r="E181" s="117">
        <v>66</v>
      </c>
    </row>
    <row r="182" spans="2:5" ht="12">
      <c r="B182" s="51">
        <v>8680</v>
      </c>
      <c r="C182" s="53" t="s">
        <v>600</v>
      </c>
      <c r="D182" s="53" t="s">
        <v>601</v>
      </c>
      <c r="E182" s="117">
        <v>408</v>
      </c>
    </row>
    <row r="183" spans="2:5" ht="12">
      <c r="B183" s="51">
        <v>8681</v>
      </c>
      <c r="C183" s="53" t="s">
        <v>600</v>
      </c>
      <c r="D183" s="53" t="s">
        <v>602</v>
      </c>
      <c r="E183" s="117">
        <v>408</v>
      </c>
    </row>
    <row r="184" spans="2:5" ht="12">
      <c r="B184" s="51">
        <v>8682</v>
      </c>
      <c r="C184" s="53" t="s">
        <v>561</v>
      </c>
      <c r="D184" s="53" t="s">
        <v>603</v>
      </c>
      <c r="E184" s="117">
        <v>112</v>
      </c>
    </row>
    <row r="185" spans="2:5" ht="12">
      <c r="B185" s="51">
        <v>8683</v>
      </c>
      <c r="C185" s="53" t="s">
        <v>561</v>
      </c>
      <c r="D185" s="53" t="s">
        <v>604</v>
      </c>
      <c r="E185" s="117">
        <v>147</v>
      </c>
    </row>
    <row r="186" spans="2:5" ht="12">
      <c r="B186" s="51">
        <v>8684</v>
      </c>
      <c r="C186" s="53" t="s">
        <v>605</v>
      </c>
      <c r="D186" s="53" t="s">
        <v>606</v>
      </c>
      <c r="E186" s="117">
        <v>1110</v>
      </c>
    </row>
    <row r="187" spans="2:5" ht="12">
      <c r="B187" s="51">
        <v>8690</v>
      </c>
      <c r="C187" s="53" t="s">
        <v>605</v>
      </c>
      <c r="D187" s="53" t="s">
        <v>607</v>
      </c>
      <c r="E187" s="117">
        <v>624</v>
      </c>
    </row>
    <row r="188" spans="2:5" ht="12">
      <c r="B188" s="51">
        <v>8691</v>
      </c>
      <c r="C188" s="53" t="s">
        <v>605</v>
      </c>
      <c r="D188" s="53" t="s">
        <v>608</v>
      </c>
      <c r="E188" s="117">
        <v>1490</v>
      </c>
    </row>
    <row r="189" spans="2:5" ht="12">
      <c r="B189" s="51">
        <v>8701</v>
      </c>
      <c r="C189" s="53" t="s">
        <v>609</v>
      </c>
      <c r="D189" s="53" t="s">
        <v>610</v>
      </c>
      <c r="E189" s="117">
        <v>92</v>
      </c>
    </row>
    <row r="190" spans="2:5" ht="12">
      <c r="B190" s="51">
        <v>8702</v>
      </c>
      <c r="C190" s="53" t="s">
        <v>611</v>
      </c>
      <c r="D190" s="53" t="s">
        <v>612</v>
      </c>
      <c r="E190" s="117">
        <v>144</v>
      </c>
    </row>
    <row r="191" spans="2:5" ht="12">
      <c r="B191" s="51">
        <v>8705</v>
      </c>
      <c r="C191" s="53" t="s">
        <v>605</v>
      </c>
      <c r="D191" s="53" t="s">
        <v>613</v>
      </c>
      <c r="E191" s="117">
        <v>959</v>
      </c>
    </row>
    <row r="192" spans="2:5" ht="12">
      <c r="B192" s="51">
        <v>8706</v>
      </c>
      <c r="C192" s="53" t="s">
        <v>605</v>
      </c>
      <c r="D192" s="53" t="s">
        <v>614</v>
      </c>
      <c r="E192" s="117">
        <v>821</v>
      </c>
    </row>
    <row r="193" spans="2:5" ht="12">
      <c r="B193" s="51">
        <v>8710</v>
      </c>
      <c r="C193" s="53" t="s">
        <v>615</v>
      </c>
      <c r="D193" s="53" t="s">
        <v>616</v>
      </c>
      <c r="E193" s="117">
        <v>81</v>
      </c>
    </row>
    <row r="194" spans="2:5" ht="12">
      <c r="B194" s="51">
        <v>8720</v>
      </c>
      <c r="C194" s="53" t="s">
        <v>622</v>
      </c>
      <c r="D194" s="53" t="s">
        <v>623</v>
      </c>
      <c r="E194" s="117">
        <v>88</v>
      </c>
    </row>
    <row r="195" spans="2:5" ht="12">
      <c r="B195" s="51">
        <v>8730</v>
      </c>
      <c r="C195" s="53" t="s">
        <v>605</v>
      </c>
      <c r="D195" s="53" t="s">
        <v>624</v>
      </c>
      <c r="E195" s="117">
        <v>1220</v>
      </c>
    </row>
    <row r="196" spans="2:5" ht="12">
      <c r="B196" s="51">
        <v>8739</v>
      </c>
      <c r="C196" s="53" t="s">
        <v>605</v>
      </c>
      <c r="D196" s="53" t="s">
        <v>625</v>
      </c>
      <c r="E196" s="117">
        <v>739</v>
      </c>
    </row>
    <row r="197" spans="2:5" ht="12">
      <c r="B197" s="51">
        <v>8740</v>
      </c>
      <c r="C197" s="53" t="s">
        <v>626</v>
      </c>
      <c r="D197" s="53" t="s">
        <v>627</v>
      </c>
      <c r="E197" s="117">
        <v>72</v>
      </c>
    </row>
    <row r="198" spans="2:5" ht="12">
      <c r="B198" s="51">
        <v>8741</v>
      </c>
      <c r="C198" s="53" t="s">
        <v>582</v>
      </c>
      <c r="D198" s="119" t="s">
        <v>628</v>
      </c>
      <c r="E198" s="117">
        <v>26390</v>
      </c>
    </row>
    <row r="199" spans="2:5" ht="12">
      <c r="B199" s="51">
        <v>8745</v>
      </c>
      <c r="C199" s="53" t="s">
        <v>631</v>
      </c>
      <c r="D199" s="53" t="s">
        <v>632</v>
      </c>
      <c r="E199" s="117">
        <v>9030</v>
      </c>
    </row>
    <row r="200" spans="2:5" ht="12">
      <c r="B200" s="51">
        <v>8746</v>
      </c>
      <c r="C200" s="53" t="s">
        <v>633</v>
      </c>
      <c r="D200" s="53" t="s">
        <v>634</v>
      </c>
      <c r="E200" s="117">
        <v>25490</v>
      </c>
    </row>
    <row r="201" spans="2:5" ht="12">
      <c r="B201" s="51">
        <v>8748</v>
      </c>
      <c r="C201" s="53" t="s">
        <v>635</v>
      </c>
      <c r="D201" s="53" t="s">
        <v>636</v>
      </c>
      <c r="E201" s="117">
        <v>14110</v>
      </c>
    </row>
    <row r="202" spans="2:5" ht="12">
      <c r="B202" s="51">
        <v>8749</v>
      </c>
      <c r="C202" s="53" t="s">
        <v>637</v>
      </c>
      <c r="D202" s="53" t="s">
        <v>638</v>
      </c>
      <c r="E202" s="117">
        <v>10160</v>
      </c>
    </row>
    <row r="203" spans="2:5" ht="12">
      <c r="B203" s="51">
        <v>8751</v>
      </c>
      <c r="C203" s="53" t="s">
        <v>639</v>
      </c>
      <c r="D203" s="53" t="s">
        <v>640</v>
      </c>
      <c r="E203" s="117">
        <v>4540</v>
      </c>
    </row>
    <row r="204" spans="2:5" ht="12">
      <c r="B204" s="51">
        <v>8752</v>
      </c>
      <c r="C204" s="53" t="s">
        <v>641</v>
      </c>
      <c r="D204" s="53" t="s">
        <v>642</v>
      </c>
      <c r="E204" s="117">
        <v>6670</v>
      </c>
    </row>
    <row r="205" spans="2:5" ht="12">
      <c r="B205" s="51">
        <v>8754</v>
      </c>
      <c r="C205" s="53" t="s">
        <v>643</v>
      </c>
      <c r="D205" s="53" t="s">
        <v>644</v>
      </c>
      <c r="E205" s="117">
        <v>7080</v>
      </c>
    </row>
    <row r="206" spans="2:5" ht="12">
      <c r="B206" s="51">
        <v>8755</v>
      </c>
      <c r="C206" s="53" t="s">
        <v>645</v>
      </c>
      <c r="D206" s="53" t="s">
        <v>646</v>
      </c>
      <c r="E206" s="117">
        <v>1340</v>
      </c>
    </row>
    <row r="207" spans="2:5" ht="12">
      <c r="B207" s="51">
        <v>8757</v>
      </c>
      <c r="C207" s="53" t="s">
        <v>561</v>
      </c>
      <c r="D207" s="53" t="s">
        <v>647</v>
      </c>
      <c r="E207" s="117">
        <v>85</v>
      </c>
    </row>
    <row r="208" spans="2:5" ht="12">
      <c r="B208" s="51">
        <v>8766</v>
      </c>
      <c r="C208" s="53" t="s">
        <v>648</v>
      </c>
      <c r="D208" s="53" t="s">
        <v>649</v>
      </c>
      <c r="E208" s="117">
        <v>10650</v>
      </c>
    </row>
    <row r="209" spans="2:5" ht="12">
      <c r="B209" s="51">
        <v>8767</v>
      </c>
      <c r="C209" s="53" t="s">
        <v>650</v>
      </c>
      <c r="D209" s="53" t="s">
        <v>651</v>
      </c>
      <c r="E209" s="117">
        <v>9030</v>
      </c>
    </row>
    <row r="210" spans="2:5" ht="12">
      <c r="B210" s="51">
        <v>8768</v>
      </c>
      <c r="C210" s="53" t="s">
        <v>652</v>
      </c>
      <c r="D210" s="53" t="s">
        <v>653</v>
      </c>
      <c r="E210" s="117">
        <v>1340</v>
      </c>
    </row>
    <row r="211" spans="2:5" ht="12">
      <c r="B211" s="51">
        <v>8769</v>
      </c>
      <c r="C211" s="53" t="s">
        <v>654</v>
      </c>
      <c r="D211" s="53" t="s">
        <v>655</v>
      </c>
      <c r="E211" s="117">
        <v>3370</v>
      </c>
    </row>
    <row r="212" spans="2:5" ht="12">
      <c r="B212" s="51">
        <v>8770</v>
      </c>
      <c r="C212" s="53" t="s">
        <v>656</v>
      </c>
      <c r="D212" s="53" t="s">
        <v>657</v>
      </c>
      <c r="E212" s="117">
        <v>2510</v>
      </c>
    </row>
    <row r="213" spans="2:5" ht="12">
      <c r="B213" s="51">
        <v>8771</v>
      </c>
      <c r="C213" s="53" t="s">
        <v>656</v>
      </c>
      <c r="D213" s="53" t="s">
        <v>658</v>
      </c>
      <c r="E213" s="117">
        <v>1010</v>
      </c>
    </row>
    <row r="214" spans="2:5" ht="12">
      <c r="B214" s="51">
        <v>8772</v>
      </c>
      <c r="C214" s="53" t="s">
        <v>659</v>
      </c>
      <c r="D214" s="53" t="s">
        <v>660</v>
      </c>
      <c r="E214" s="117">
        <v>2990</v>
      </c>
    </row>
    <row r="215" spans="2:5" ht="12">
      <c r="B215" s="51">
        <v>8773</v>
      </c>
      <c r="C215" s="53" t="s">
        <v>661</v>
      </c>
      <c r="D215" s="53" t="s">
        <v>662</v>
      </c>
      <c r="E215" s="117">
        <v>4050</v>
      </c>
    </row>
    <row r="216" spans="2:5" ht="12">
      <c r="B216" s="51">
        <v>8776</v>
      </c>
      <c r="C216" s="53" t="s">
        <v>561</v>
      </c>
      <c r="D216" s="53" t="s">
        <v>663</v>
      </c>
      <c r="E216" s="117">
        <v>90</v>
      </c>
    </row>
    <row r="217" spans="2:5" ht="12">
      <c r="B217" s="51">
        <v>8777</v>
      </c>
      <c r="C217" s="53" t="s">
        <v>561</v>
      </c>
      <c r="D217" s="53" t="s">
        <v>664</v>
      </c>
      <c r="E217" s="117">
        <v>107</v>
      </c>
    </row>
    <row r="218" spans="2:5" ht="12">
      <c r="B218" s="51">
        <v>8785</v>
      </c>
      <c r="C218" s="53" t="s">
        <v>665</v>
      </c>
      <c r="D218" s="53" t="s">
        <v>666</v>
      </c>
      <c r="E218" s="117">
        <v>20730</v>
      </c>
    </row>
    <row r="219" spans="2:5" ht="12">
      <c r="B219" s="51">
        <v>8786</v>
      </c>
      <c r="C219" s="53" t="s">
        <v>667</v>
      </c>
      <c r="D219" s="53" t="s">
        <v>668</v>
      </c>
      <c r="E219" s="117">
        <v>19750</v>
      </c>
    </row>
    <row r="220" spans="2:5" ht="12">
      <c r="B220" s="51">
        <v>8787</v>
      </c>
      <c r="C220" s="53" t="s">
        <v>669</v>
      </c>
      <c r="D220" s="53" t="s">
        <v>670</v>
      </c>
      <c r="E220" s="117">
        <v>19750</v>
      </c>
    </row>
    <row r="221" spans="2:5" ht="12">
      <c r="B221" s="51">
        <v>8791</v>
      </c>
      <c r="C221" s="53" t="s">
        <v>671</v>
      </c>
      <c r="D221" s="53" t="s">
        <v>672</v>
      </c>
      <c r="E221" s="117">
        <v>197</v>
      </c>
    </row>
    <row r="222" spans="2:5" ht="12">
      <c r="B222" s="51">
        <v>8792</v>
      </c>
      <c r="C222" s="53" t="s">
        <v>673</v>
      </c>
      <c r="D222" s="53" t="s">
        <v>674</v>
      </c>
      <c r="E222" s="117">
        <v>41</v>
      </c>
    </row>
    <row r="223" spans="2:5" ht="12">
      <c r="B223" s="51">
        <v>8793</v>
      </c>
      <c r="C223" s="53" t="s">
        <v>673</v>
      </c>
      <c r="D223" s="53" t="s">
        <v>675</v>
      </c>
      <c r="E223" s="117">
        <v>41</v>
      </c>
    </row>
    <row r="224" spans="2:5" ht="12">
      <c r="B224" s="51">
        <v>8794</v>
      </c>
      <c r="C224" s="53" t="s">
        <v>673</v>
      </c>
      <c r="D224" s="53" t="s">
        <v>676</v>
      </c>
      <c r="E224" s="117">
        <v>41</v>
      </c>
    </row>
    <row r="225" spans="2:5" ht="12">
      <c r="B225" s="51">
        <v>8795</v>
      </c>
      <c r="C225" s="53" t="s">
        <v>677</v>
      </c>
      <c r="D225" s="53" t="s">
        <v>678</v>
      </c>
      <c r="E225" s="117">
        <v>41</v>
      </c>
    </row>
    <row r="226" spans="2:5" ht="12">
      <c r="B226" s="51">
        <v>8796</v>
      </c>
      <c r="C226" s="53" t="s">
        <v>673</v>
      </c>
      <c r="D226" s="53" t="s">
        <v>679</v>
      </c>
      <c r="E226" s="117">
        <v>41</v>
      </c>
    </row>
    <row r="227" spans="2:5" ht="12">
      <c r="B227" s="51">
        <v>8797</v>
      </c>
      <c r="C227" s="53" t="s">
        <v>680</v>
      </c>
      <c r="D227" s="53" t="s">
        <v>681</v>
      </c>
      <c r="E227" s="117">
        <v>153</v>
      </c>
    </row>
    <row r="228" spans="2:5" ht="12">
      <c r="B228" s="51">
        <v>8798</v>
      </c>
      <c r="C228" s="53" t="s">
        <v>673</v>
      </c>
      <c r="D228" s="53" t="s">
        <v>682</v>
      </c>
      <c r="E228" s="117">
        <v>41</v>
      </c>
    </row>
    <row r="229" spans="2:5" ht="12">
      <c r="B229" s="51">
        <v>8799</v>
      </c>
      <c r="C229" s="53" t="s">
        <v>673</v>
      </c>
      <c r="D229" s="53" t="s">
        <v>683</v>
      </c>
      <c r="E229" s="117">
        <v>67</v>
      </c>
    </row>
    <row r="230" spans="2:5" ht="12">
      <c r="B230" s="51">
        <v>8800</v>
      </c>
      <c r="C230" s="53" t="s">
        <v>673</v>
      </c>
      <c r="D230" s="53" t="s">
        <v>684</v>
      </c>
      <c r="E230" s="117">
        <v>67</v>
      </c>
    </row>
    <row r="231" spans="2:5" ht="12">
      <c r="B231" s="51">
        <v>8801</v>
      </c>
      <c r="C231" s="53" t="s">
        <v>685</v>
      </c>
      <c r="D231" s="53" t="s">
        <v>686</v>
      </c>
      <c r="E231" s="117">
        <v>41</v>
      </c>
    </row>
    <row r="232" spans="2:5" ht="12">
      <c r="B232" s="51">
        <v>8802</v>
      </c>
      <c r="C232" s="53" t="s">
        <v>673</v>
      </c>
      <c r="D232" s="53" t="s">
        <v>687</v>
      </c>
      <c r="E232" s="117">
        <v>41</v>
      </c>
    </row>
    <row r="233" spans="2:5" ht="12">
      <c r="B233" s="51">
        <v>8803</v>
      </c>
      <c r="C233" s="53" t="s">
        <v>673</v>
      </c>
      <c r="D233" s="53" t="s">
        <v>688</v>
      </c>
      <c r="E233" s="117">
        <v>98</v>
      </c>
    </row>
    <row r="234" spans="2:5" ht="12">
      <c r="B234" s="51">
        <v>8804</v>
      </c>
      <c r="C234" s="53" t="s">
        <v>673</v>
      </c>
      <c r="D234" s="53" t="s">
        <v>689</v>
      </c>
      <c r="E234" s="117">
        <v>125</v>
      </c>
    </row>
    <row r="235" spans="2:5" ht="12">
      <c r="B235" s="51">
        <v>8805</v>
      </c>
      <c r="C235" s="53" t="s">
        <v>673</v>
      </c>
      <c r="D235" s="53" t="s">
        <v>690</v>
      </c>
      <c r="E235" s="117">
        <v>41</v>
      </c>
    </row>
    <row r="236" spans="2:5" ht="12">
      <c r="B236" s="51">
        <v>8806</v>
      </c>
      <c r="C236" s="53" t="s">
        <v>691</v>
      </c>
      <c r="D236" s="53" t="s">
        <v>692</v>
      </c>
      <c r="E236" s="117">
        <v>41</v>
      </c>
    </row>
    <row r="237" spans="2:5" ht="12">
      <c r="B237" s="51">
        <v>8807</v>
      </c>
      <c r="C237" s="53" t="s">
        <v>691</v>
      </c>
      <c r="D237" s="53" t="s">
        <v>693</v>
      </c>
      <c r="E237" s="117">
        <v>41</v>
      </c>
    </row>
    <row r="238" spans="2:5" ht="12">
      <c r="B238" s="51">
        <v>8808</v>
      </c>
      <c r="C238" s="53" t="s">
        <v>691</v>
      </c>
      <c r="D238" s="53" t="s">
        <v>694</v>
      </c>
      <c r="E238" s="117">
        <v>41</v>
      </c>
    </row>
    <row r="239" spans="2:5" ht="12">
      <c r="B239" s="51">
        <v>8809</v>
      </c>
      <c r="C239" s="53" t="s">
        <v>691</v>
      </c>
      <c r="D239" s="53" t="s">
        <v>695</v>
      </c>
      <c r="E239" s="117">
        <v>41</v>
      </c>
    </row>
    <row r="240" spans="2:5" ht="12">
      <c r="B240" s="51">
        <v>8810</v>
      </c>
      <c r="C240" s="53" t="s">
        <v>685</v>
      </c>
      <c r="D240" s="53" t="s">
        <v>696</v>
      </c>
      <c r="E240" s="117">
        <v>85</v>
      </c>
    </row>
    <row r="241" spans="2:5" ht="12">
      <c r="B241" s="51">
        <v>8811</v>
      </c>
      <c r="C241" s="53" t="s">
        <v>691</v>
      </c>
      <c r="D241" s="53" t="s">
        <v>697</v>
      </c>
      <c r="E241" s="117">
        <v>51</v>
      </c>
    </row>
    <row r="242" spans="2:5" ht="12">
      <c r="B242" s="51">
        <v>8812</v>
      </c>
      <c r="C242" s="53" t="s">
        <v>691</v>
      </c>
      <c r="D242" s="53" t="s">
        <v>698</v>
      </c>
      <c r="E242" s="117">
        <v>59</v>
      </c>
    </row>
    <row r="243" spans="2:5" ht="12">
      <c r="B243" s="51">
        <v>8813</v>
      </c>
      <c r="C243" s="53" t="s">
        <v>691</v>
      </c>
      <c r="D243" s="53" t="s">
        <v>699</v>
      </c>
      <c r="E243" s="117">
        <v>59</v>
      </c>
    </row>
    <row r="244" spans="2:5" ht="12">
      <c r="B244" s="51">
        <v>8814</v>
      </c>
      <c r="C244" s="53" t="s">
        <v>691</v>
      </c>
      <c r="D244" s="53" t="s">
        <v>700</v>
      </c>
      <c r="E244" s="117">
        <v>41</v>
      </c>
    </row>
    <row r="245" spans="2:5" ht="12">
      <c r="B245" s="51">
        <v>8816</v>
      </c>
      <c r="C245" s="53" t="s">
        <v>701</v>
      </c>
      <c r="D245" s="53" t="s">
        <v>702</v>
      </c>
      <c r="E245" s="117">
        <v>42</v>
      </c>
    </row>
    <row r="246" spans="2:5" ht="12">
      <c r="B246" s="51">
        <v>8817</v>
      </c>
      <c r="C246" s="53" t="s">
        <v>691</v>
      </c>
      <c r="D246" s="53" t="s">
        <v>33</v>
      </c>
      <c r="E246" s="118">
        <v>22.8</v>
      </c>
    </row>
    <row r="247" spans="2:5" ht="12">
      <c r="B247" s="51">
        <v>8818</v>
      </c>
      <c r="C247" s="53" t="s">
        <v>704</v>
      </c>
      <c r="D247" s="53" t="s">
        <v>705</v>
      </c>
      <c r="E247" s="117">
        <v>41</v>
      </c>
    </row>
    <row r="248" spans="2:5" ht="12">
      <c r="B248" s="51">
        <v>8819</v>
      </c>
      <c r="C248" s="53" t="s">
        <v>706</v>
      </c>
      <c r="D248" s="53" t="s">
        <v>707</v>
      </c>
      <c r="E248" s="117">
        <v>32</v>
      </c>
    </row>
    <row r="249" spans="2:5" ht="12">
      <c r="B249" s="51">
        <v>8820</v>
      </c>
      <c r="C249" s="53" t="s">
        <v>701</v>
      </c>
      <c r="D249" s="53" t="s">
        <v>708</v>
      </c>
      <c r="E249" s="117">
        <v>210</v>
      </c>
    </row>
    <row r="250" spans="2:5" ht="12">
      <c r="B250" s="51">
        <v>8821</v>
      </c>
      <c r="C250" s="53" t="s">
        <v>709</v>
      </c>
      <c r="D250" s="53" t="s">
        <v>710</v>
      </c>
      <c r="E250" s="117">
        <v>101</v>
      </c>
    </row>
    <row r="251" spans="2:5" ht="12">
      <c r="B251" s="51">
        <v>8822</v>
      </c>
      <c r="C251" s="53" t="s">
        <v>709</v>
      </c>
      <c r="D251" s="53" t="s">
        <v>711</v>
      </c>
      <c r="E251" s="117">
        <v>63</v>
      </c>
    </row>
    <row r="252" spans="2:5" ht="12">
      <c r="B252" s="51">
        <v>8823</v>
      </c>
      <c r="C252" s="53" t="s">
        <v>691</v>
      </c>
      <c r="D252" s="53" t="s">
        <v>712</v>
      </c>
      <c r="E252" s="117">
        <v>70</v>
      </c>
    </row>
    <row r="253" spans="2:5" ht="12">
      <c r="B253" s="51">
        <v>8824</v>
      </c>
      <c r="C253" s="53" t="s">
        <v>709</v>
      </c>
      <c r="D253" s="53" t="s">
        <v>713</v>
      </c>
      <c r="E253" s="117">
        <v>125</v>
      </c>
    </row>
    <row r="254" spans="2:5" ht="12">
      <c r="B254" s="51">
        <v>8825</v>
      </c>
      <c r="C254" s="53" t="s">
        <v>691</v>
      </c>
      <c r="D254" s="53" t="s">
        <v>714</v>
      </c>
      <c r="E254" s="117">
        <v>101</v>
      </c>
    </row>
    <row r="255" spans="2:5" ht="12">
      <c r="B255" s="51">
        <v>8826</v>
      </c>
      <c r="C255" s="53" t="s">
        <v>691</v>
      </c>
      <c r="D255" s="53" t="s">
        <v>715</v>
      </c>
      <c r="E255" s="117">
        <v>101</v>
      </c>
    </row>
    <row r="256" spans="2:5" ht="12">
      <c r="B256" s="51">
        <v>8830</v>
      </c>
      <c r="C256" s="53" t="s">
        <v>716</v>
      </c>
      <c r="D256" s="53" t="s">
        <v>717</v>
      </c>
      <c r="E256" s="117">
        <v>900</v>
      </c>
    </row>
    <row r="257" spans="2:5" ht="12">
      <c r="B257" s="51">
        <v>8831</v>
      </c>
      <c r="C257" s="53" t="s">
        <v>709</v>
      </c>
      <c r="D257" s="53" t="s">
        <v>718</v>
      </c>
      <c r="E257" s="117">
        <v>83</v>
      </c>
    </row>
    <row r="258" spans="2:5" ht="12">
      <c r="B258" s="51">
        <v>8832</v>
      </c>
      <c r="C258" s="53" t="s">
        <v>719</v>
      </c>
      <c r="D258" s="53" t="s">
        <v>720</v>
      </c>
      <c r="E258" s="117">
        <v>8200</v>
      </c>
    </row>
    <row r="259" spans="2:5" ht="12">
      <c r="B259" s="51">
        <v>8833</v>
      </c>
      <c r="C259" s="53" t="s">
        <v>721</v>
      </c>
      <c r="D259" s="53" t="s">
        <v>722</v>
      </c>
      <c r="E259" s="117">
        <v>3990</v>
      </c>
    </row>
    <row r="260" spans="2:5" ht="12">
      <c r="B260" s="51">
        <v>8841</v>
      </c>
      <c r="C260" s="53" t="s">
        <v>723</v>
      </c>
      <c r="D260" s="53" t="s">
        <v>724</v>
      </c>
      <c r="E260" s="117">
        <v>116</v>
      </c>
    </row>
    <row r="261" spans="2:5" ht="12">
      <c r="B261" s="51">
        <v>8842</v>
      </c>
      <c r="C261" s="53" t="s">
        <v>723</v>
      </c>
      <c r="D261" s="53" t="s">
        <v>725</v>
      </c>
      <c r="E261" s="117">
        <v>124</v>
      </c>
    </row>
    <row r="262" spans="2:5" ht="12">
      <c r="B262" s="51">
        <v>8844</v>
      </c>
      <c r="C262" s="53" t="s">
        <v>726</v>
      </c>
      <c r="D262" s="53" t="s">
        <v>727</v>
      </c>
      <c r="E262" s="117">
        <v>543</v>
      </c>
    </row>
    <row r="263" spans="2:5" ht="12">
      <c r="B263" s="51">
        <v>8846</v>
      </c>
      <c r="C263" s="53" t="s">
        <v>728</v>
      </c>
      <c r="D263" s="53" t="s">
        <v>729</v>
      </c>
      <c r="E263" s="117">
        <v>1620</v>
      </c>
    </row>
    <row r="264" spans="2:5" ht="12">
      <c r="B264" s="51">
        <v>8847</v>
      </c>
      <c r="C264" s="53" t="s">
        <v>730</v>
      </c>
      <c r="D264" s="53" t="s">
        <v>731</v>
      </c>
      <c r="E264" s="117">
        <v>186</v>
      </c>
    </row>
    <row r="265" spans="2:5" ht="12">
      <c r="B265" s="51">
        <v>8850</v>
      </c>
      <c r="C265" s="53" t="s">
        <v>732</v>
      </c>
      <c r="D265" s="53" t="s">
        <v>733</v>
      </c>
      <c r="E265" s="117">
        <v>3540</v>
      </c>
    </row>
    <row r="266" spans="2:5" ht="12">
      <c r="B266" s="51">
        <v>8852</v>
      </c>
      <c r="C266" s="53" t="s">
        <v>734</v>
      </c>
      <c r="D266" s="53" t="s">
        <v>735</v>
      </c>
      <c r="E266" s="117">
        <v>5090</v>
      </c>
    </row>
    <row r="267" spans="2:5" ht="12">
      <c r="B267" s="51">
        <v>8853</v>
      </c>
      <c r="C267" s="53" t="s">
        <v>736</v>
      </c>
      <c r="D267" s="53" t="s">
        <v>737</v>
      </c>
      <c r="E267" s="117">
        <v>1130</v>
      </c>
    </row>
    <row r="268" spans="2:5" ht="12">
      <c r="B268" s="51">
        <v>8860</v>
      </c>
      <c r="C268" s="53" t="s">
        <v>738</v>
      </c>
      <c r="D268" s="53" t="s">
        <v>739</v>
      </c>
      <c r="E268" s="117">
        <v>444</v>
      </c>
    </row>
    <row r="269" spans="2:5" ht="12">
      <c r="B269" s="51">
        <v>8861</v>
      </c>
      <c r="C269" s="53" t="s">
        <v>740</v>
      </c>
      <c r="D269" s="53" t="s">
        <v>741</v>
      </c>
      <c r="E269" s="117">
        <v>494</v>
      </c>
    </row>
    <row r="270" spans="2:5" ht="12">
      <c r="B270" s="51">
        <v>8862</v>
      </c>
      <c r="C270" s="53" t="s">
        <v>742</v>
      </c>
      <c r="D270" s="53" t="s">
        <v>743</v>
      </c>
      <c r="E270" s="117">
        <v>865</v>
      </c>
    </row>
    <row r="271" spans="2:5" ht="12">
      <c r="B271" s="51">
        <v>8863</v>
      </c>
      <c r="C271" s="53" t="s">
        <v>744</v>
      </c>
      <c r="D271" s="53" t="s">
        <v>745</v>
      </c>
      <c r="E271" s="117">
        <v>664</v>
      </c>
    </row>
    <row r="272" spans="2:5" ht="12">
      <c r="B272" s="51">
        <v>8865</v>
      </c>
      <c r="C272" s="53" t="s">
        <v>746</v>
      </c>
      <c r="D272" s="53" t="s">
        <v>747</v>
      </c>
      <c r="E272" s="117">
        <v>765</v>
      </c>
    </row>
    <row r="273" spans="2:5" ht="12">
      <c r="B273" s="51">
        <v>8866</v>
      </c>
      <c r="C273" s="53" t="s">
        <v>746</v>
      </c>
      <c r="D273" s="53" t="s">
        <v>748</v>
      </c>
      <c r="E273" s="117">
        <v>811</v>
      </c>
    </row>
    <row r="274" spans="2:5" ht="12">
      <c r="B274" s="51">
        <v>8868</v>
      </c>
      <c r="C274" s="53" t="s">
        <v>742</v>
      </c>
      <c r="D274" s="53" t="s">
        <v>749</v>
      </c>
      <c r="E274" s="117">
        <v>1480</v>
      </c>
    </row>
    <row r="275" spans="2:5" ht="12">
      <c r="B275" s="51">
        <v>8869</v>
      </c>
      <c r="C275" s="53" t="s">
        <v>742</v>
      </c>
      <c r="D275" s="53" t="s">
        <v>750</v>
      </c>
      <c r="E275" s="117">
        <v>1480</v>
      </c>
    </row>
    <row r="276" spans="2:5" ht="12">
      <c r="B276" s="51">
        <v>8871</v>
      </c>
      <c r="C276" s="53" t="s">
        <v>732</v>
      </c>
      <c r="D276" s="53" t="s">
        <v>751</v>
      </c>
      <c r="E276" s="117">
        <v>1240</v>
      </c>
    </row>
    <row r="277" spans="2:5" ht="12">
      <c r="B277" s="51">
        <v>8872</v>
      </c>
      <c r="C277" s="53" t="s">
        <v>746</v>
      </c>
      <c r="D277" s="53" t="s">
        <v>752</v>
      </c>
      <c r="E277" s="117">
        <v>194</v>
      </c>
    </row>
    <row r="278" spans="2:5" ht="12">
      <c r="B278" s="51">
        <v>8873</v>
      </c>
      <c r="C278" s="53" t="s">
        <v>753</v>
      </c>
      <c r="D278" s="53" t="s">
        <v>754</v>
      </c>
      <c r="E278" s="117">
        <v>636</v>
      </c>
    </row>
    <row r="279" spans="2:5" ht="12">
      <c r="B279" s="51">
        <v>8874</v>
      </c>
      <c r="C279" s="53" t="s">
        <v>755</v>
      </c>
      <c r="D279" s="53" t="s">
        <v>756</v>
      </c>
      <c r="E279" s="117">
        <v>405</v>
      </c>
    </row>
    <row r="280" spans="2:5" ht="12">
      <c r="B280" s="51">
        <v>8875</v>
      </c>
      <c r="C280" s="53" t="s">
        <v>716</v>
      </c>
      <c r="D280" s="53" t="s">
        <v>757</v>
      </c>
      <c r="E280" s="117">
        <v>707</v>
      </c>
    </row>
    <row r="281" spans="2:5" ht="12">
      <c r="B281" s="51">
        <v>8876</v>
      </c>
      <c r="C281" s="53" t="s">
        <v>716</v>
      </c>
      <c r="D281" s="53" t="s">
        <v>758</v>
      </c>
      <c r="E281" s="117">
        <v>1450</v>
      </c>
    </row>
    <row r="282" spans="2:5" ht="12">
      <c r="B282" s="51">
        <v>8877</v>
      </c>
      <c r="C282" s="53" t="s">
        <v>716</v>
      </c>
      <c r="D282" s="53" t="s">
        <v>759</v>
      </c>
      <c r="E282" s="117">
        <v>1320</v>
      </c>
    </row>
    <row r="283" spans="2:5" ht="12">
      <c r="B283" s="51">
        <v>8878</v>
      </c>
      <c r="C283" s="53" t="s">
        <v>716</v>
      </c>
      <c r="D283" s="53" t="s">
        <v>760</v>
      </c>
      <c r="E283" s="117">
        <v>1330</v>
      </c>
    </row>
    <row r="284" spans="2:5" ht="12">
      <c r="B284" s="51">
        <v>8879</v>
      </c>
      <c r="C284" s="53" t="s">
        <v>761</v>
      </c>
      <c r="D284" s="53" t="s">
        <v>762</v>
      </c>
      <c r="E284" s="117">
        <v>58</v>
      </c>
    </row>
    <row r="285" spans="2:5" ht="12">
      <c r="B285" s="51">
        <v>8880</v>
      </c>
      <c r="C285" s="53" t="s">
        <v>761</v>
      </c>
      <c r="D285" s="53" t="s">
        <v>763</v>
      </c>
      <c r="E285" s="117">
        <v>105</v>
      </c>
    </row>
    <row r="286" spans="2:5" ht="12">
      <c r="B286" s="51">
        <v>8881</v>
      </c>
      <c r="C286" s="53" t="s">
        <v>761</v>
      </c>
      <c r="D286" s="53" t="s">
        <v>764</v>
      </c>
      <c r="E286" s="117">
        <v>254</v>
      </c>
    </row>
    <row r="287" spans="2:5" ht="12">
      <c r="B287" s="51">
        <v>8882</v>
      </c>
      <c r="C287" s="53" t="s">
        <v>761</v>
      </c>
      <c r="D287" s="53" t="s">
        <v>765</v>
      </c>
      <c r="E287" s="117">
        <v>187</v>
      </c>
    </row>
    <row r="288" spans="2:5" ht="12">
      <c r="B288" s="51">
        <v>8886</v>
      </c>
      <c r="C288" s="53" t="s">
        <v>766</v>
      </c>
      <c r="D288" s="53" t="s">
        <v>767</v>
      </c>
      <c r="E288" s="117">
        <v>878</v>
      </c>
    </row>
    <row r="289" spans="2:5" ht="12">
      <c r="B289" s="51">
        <v>8887</v>
      </c>
      <c r="C289" s="53" t="s">
        <v>766</v>
      </c>
      <c r="D289" s="53" t="s">
        <v>768</v>
      </c>
      <c r="E289" s="117">
        <v>707</v>
      </c>
    </row>
    <row r="290" spans="2:5" ht="12">
      <c r="B290" s="51">
        <v>8888</v>
      </c>
      <c r="C290" s="53" t="s">
        <v>769</v>
      </c>
      <c r="D290" s="53" t="s">
        <v>770</v>
      </c>
      <c r="E290" s="117">
        <v>32</v>
      </c>
    </row>
    <row r="291" spans="2:5" ht="12">
      <c r="B291" s="51">
        <v>8890</v>
      </c>
      <c r="C291" s="53" t="s">
        <v>769</v>
      </c>
      <c r="D291" s="53" t="s">
        <v>771</v>
      </c>
      <c r="E291" s="117">
        <v>32</v>
      </c>
    </row>
    <row r="292" spans="2:5" ht="12">
      <c r="B292" s="51">
        <v>8891</v>
      </c>
      <c r="C292" s="53" t="s">
        <v>772</v>
      </c>
      <c r="D292" s="53" t="s">
        <v>773</v>
      </c>
      <c r="E292" s="117">
        <v>32</v>
      </c>
    </row>
    <row r="293" spans="2:5" ht="12">
      <c r="B293" s="51">
        <v>8892</v>
      </c>
      <c r="C293" s="53" t="s">
        <v>774</v>
      </c>
      <c r="D293" s="53" t="s">
        <v>775</v>
      </c>
      <c r="E293" s="117">
        <v>270</v>
      </c>
    </row>
    <row r="294" spans="2:5" ht="12">
      <c r="B294" s="51">
        <v>8893</v>
      </c>
      <c r="C294" s="53" t="s">
        <v>776</v>
      </c>
      <c r="D294" s="53" t="s">
        <v>777</v>
      </c>
      <c r="E294" s="117">
        <v>1030</v>
      </c>
    </row>
    <row r="295" spans="2:5" ht="12">
      <c r="B295" s="51">
        <v>8894</v>
      </c>
      <c r="C295" s="53" t="s">
        <v>778</v>
      </c>
      <c r="D295" s="53" t="s">
        <v>779</v>
      </c>
      <c r="E295" s="117">
        <v>1030</v>
      </c>
    </row>
    <row r="296" spans="2:5" ht="12">
      <c r="B296" s="51">
        <v>8895</v>
      </c>
      <c r="C296" s="53" t="s">
        <v>780</v>
      </c>
      <c r="D296" s="53" t="s">
        <v>781</v>
      </c>
      <c r="E296" s="117">
        <v>55</v>
      </c>
    </row>
    <row r="297" spans="2:5" ht="12">
      <c r="B297" s="51">
        <v>8896</v>
      </c>
      <c r="C297" s="53" t="s">
        <v>782</v>
      </c>
      <c r="D297" s="53" t="s">
        <v>783</v>
      </c>
      <c r="E297" s="117">
        <v>254</v>
      </c>
    </row>
    <row r="298" spans="2:5" ht="12">
      <c r="B298" s="51">
        <v>8897</v>
      </c>
      <c r="C298" s="53" t="s">
        <v>784</v>
      </c>
      <c r="D298" s="53" t="s">
        <v>785</v>
      </c>
      <c r="E298" s="117">
        <v>29</v>
      </c>
    </row>
    <row r="299" spans="2:5" ht="12">
      <c r="B299" s="51">
        <v>8898</v>
      </c>
      <c r="C299" s="53" t="s">
        <v>786</v>
      </c>
      <c r="D299" s="53" t="s">
        <v>787</v>
      </c>
      <c r="E299" s="117">
        <v>1080</v>
      </c>
    </row>
    <row r="300" spans="2:5" ht="12">
      <c r="B300" s="51">
        <v>8900</v>
      </c>
      <c r="C300" s="53" t="s">
        <v>788</v>
      </c>
      <c r="D300" s="53" t="s">
        <v>789</v>
      </c>
      <c r="E300" s="117">
        <v>1460</v>
      </c>
    </row>
    <row r="301" spans="2:5" ht="12">
      <c r="B301" s="51">
        <v>8902</v>
      </c>
      <c r="C301" s="53" t="s">
        <v>790</v>
      </c>
      <c r="D301" s="53" t="s">
        <v>791</v>
      </c>
      <c r="E301" s="117">
        <v>1330</v>
      </c>
    </row>
    <row r="302" spans="2:5" ht="12">
      <c r="B302" s="51">
        <v>8903</v>
      </c>
      <c r="C302" s="53" t="s">
        <v>790</v>
      </c>
      <c r="D302" s="53" t="s">
        <v>792</v>
      </c>
      <c r="E302" s="117">
        <v>965</v>
      </c>
    </row>
    <row r="303" spans="2:5" ht="12">
      <c r="B303" s="51">
        <v>8904</v>
      </c>
      <c r="C303" s="53" t="s">
        <v>790</v>
      </c>
      <c r="D303" s="53" t="s">
        <v>793</v>
      </c>
      <c r="E303" s="117">
        <v>6020</v>
      </c>
    </row>
    <row r="304" spans="2:5" ht="12">
      <c r="B304" s="51">
        <v>8915</v>
      </c>
      <c r="C304" s="53" t="s">
        <v>794</v>
      </c>
      <c r="D304" s="53" t="s">
        <v>795</v>
      </c>
      <c r="E304" s="117">
        <v>883</v>
      </c>
    </row>
    <row r="305" spans="2:5" ht="12">
      <c r="B305" s="51">
        <v>8917</v>
      </c>
      <c r="C305" s="53" t="s">
        <v>790</v>
      </c>
      <c r="D305" s="53" t="s">
        <v>796</v>
      </c>
      <c r="E305" s="117">
        <v>1310</v>
      </c>
    </row>
    <row r="306" spans="2:5" ht="12">
      <c r="B306" s="51">
        <v>8918</v>
      </c>
      <c r="C306" s="53" t="s">
        <v>797</v>
      </c>
      <c r="D306" s="53" t="s">
        <v>798</v>
      </c>
      <c r="E306" s="117">
        <v>535</v>
      </c>
    </row>
    <row r="307" spans="2:5" ht="12">
      <c r="B307" s="51">
        <v>8920</v>
      </c>
      <c r="C307" s="53" t="s">
        <v>799</v>
      </c>
      <c r="D307" s="53" t="s">
        <v>800</v>
      </c>
      <c r="E307" s="117">
        <v>2670</v>
      </c>
    </row>
  </sheetData>
  <mergeCells count="19">
    <mergeCell ref="B14:E14"/>
    <mergeCell ref="B74:B75"/>
    <mergeCell ref="B76:B79"/>
    <mergeCell ref="B16:B17"/>
    <mergeCell ref="C16:C17"/>
    <mergeCell ref="D16:D17"/>
    <mergeCell ref="E16:E17"/>
    <mergeCell ref="B2:E2"/>
    <mergeCell ref="B3:E3"/>
    <mergeCell ref="B5:E5"/>
    <mergeCell ref="B13:E13"/>
    <mergeCell ref="B80:B83"/>
    <mergeCell ref="B84:B86"/>
    <mergeCell ref="B87:B89"/>
    <mergeCell ref="B90:B91"/>
    <mergeCell ref="B92:B95"/>
    <mergeCell ref="B96:B99"/>
    <mergeCell ref="B100:B102"/>
    <mergeCell ref="B103:B104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158190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5" width="13.50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20</v>
      </c>
      <c r="C13" s="162"/>
      <c r="D13" s="162"/>
      <c r="E13" s="155"/>
    </row>
    <row r="14" spans="1:5" ht="15">
      <c r="A14" s="1"/>
      <c r="B14" s="154" t="s">
        <v>934</v>
      </c>
      <c r="C14" s="154"/>
      <c r="D14" s="154"/>
      <c r="E14" s="155"/>
    </row>
    <row r="15" spans="1:5" ht="15">
      <c r="A15" s="1"/>
      <c r="B15" s="44"/>
      <c r="C15" s="44"/>
      <c r="D15" s="44"/>
      <c r="E15" s="43"/>
    </row>
    <row r="16" spans="1:5" ht="12">
      <c r="A16" s="1"/>
      <c r="B16" s="153" t="s">
        <v>48</v>
      </c>
      <c r="C16" s="139" t="s">
        <v>49</v>
      </c>
      <c r="D16" s="137" t="s">
        <v>22</v>
      </c>
      <c r="E16" s="138"/>
    </row>
    <row r="17" spans="1:5" ht="12.75" customHeight="1">
      <c r="A17" s="1"/>
      <c r="B17" s="135"/>
      <c r="C17" s="136"/>
      <c r="D17" s="134" t="s">
        <v>18</v>
      </c>
      <c r="E17" s="134" t="s">
        <v>19</v>
      </c>
    </row>
    <row r="18" spans="1:5" ht="12">
      <c r="A18" s="1"/>
      <c r="B18" s="135"/>
      <c r="C18" s="148"/>
      <c r="D18" s="153"/>
      <c r="E18" s="153"/>
    </row>
    <row r="19" spans="1:5" ht="12">
      <c r="A19" s="1"/>
      <c r="B19" s="83"/>
      <c r="C19" s="84"/>
      <c r="D19" s="85"/>
      <c r="E19" s="86"/>
    </row>
    <row r="20" spans="2:5" ht="12">
      <c r="B20" s="73">
        <v>8450</v>
      </c>
      <c r="C20" s="112" t="s">
        <v>9</v>
      </c>
      <c r="D20" s="109">
        <v>2005</v>
      </c>
      <c r="E20" s="98" t="s">
        <v>947</v>
      </c>
    </row>
    <row r="21" spans="2:5" ht="12">
      <c r="B21" s="73">
        <v>8451</v>
      </c>
      <c r="C21" s="112" t="s">
        <v>8</v>
      </c>
      <c r="D21" s="109">
        <v>3060</v>
      </c>
      <c r="E21" s="98" t="s">
        <v>947</v>
      </c>
    </row>
    <row r="22" spans="2:5" ht="12">
      <c r="B22" s="73">
        <v>8452</v>
      </c>
      <c r="C22" s="112" t="s">
        <v>10</v>
      </c>
      <c r="D22" s="109">
        <v>4154</v>
      </c>
      <c r="E22" s="98" t="s">
        <v>947</v>
      </c>
    </row>
    <row r="23" spans="2:5" ht="12">
      <c r="B23" s="73">
        <v>8453</v>
      </c>
      <c r="C23" s="112" t="s">
        <v>11</v>
      </c>
      <c r="D23" s="109">
        <v>6230</v>
      </c>
      <c r="E23" s="98" t="s">
        <v>947</v>
      </c>
    </row>
    <row r="24" spans="2:5" ht="12">
      <c r="B24" s="73">
        <v>8453</v>
      </c>
      <c r="C24" s="112" t="s">
        <v>12</v>
      </c>
      <c r="D24" s="109">
        <v>7508</v>
      </c>
      <c r="E24" s="98" t="s">
        <v>947</v>
      </c>
    </row>
    <row r="25" spans="2:5" ht="12">
      <c r="B25" s="73">
        <v>8453</v>
      </c>
      <c r="C25" s="112" t="s">
        <v>13</v>
      </c>
      <c r="D25" s="109">
        <v>10863</v>
      </c>
      <c r="E25" s="98" t="s">
        <v>947</v>
      </c>
    </row>
    <row r="26" spans="2:5" ht="12">
      <c r="B26" s="73">
        <v>8453</v>
      </c>
      <c r="C26" s="113" t="s">
        <v>14</v>
      </c>
      <c r="D26" s="110">
        <v>13100</v>
      </c>
      <c r="E26" s="98" t="s">
        <v>947</v>
      </c>
    </row>
    <row r="27" spans="2:5" ht="12">
      <c r="B27" s="102"/>
      <c r="C27" s="114"/>
      <c r="D27" s="111"/>
      <c r="E27" s="103"/>
    </row>
    <row r="28" spans="2:5" ht="12">
      <c r="B28" s="70">
        <v>8450</v>
      </c>
      <c r="C28" s="115" t="s">
        <v>15</v>
      </c>
      <c r="D28" s="107">
        <v>1397</v>
      </c>
      <c r="E28" s="107">
        <v>2764</v>
      </c>
    </row>
    <row r="29" spans="2:5" ht="12">
      <c r="B29" s="73">
        <v>8451</v>
      </c>
      <c r="C29" s="112" t="s">
        <v>16</v>
      </c>
      <c r="D29" s="108">
        <v>1909</v>
      </c>
      <c r="E29" s="108">
        <v>3874</v>
      </c>
    </row>
    <row r="30" spans="2:5" ht="12">
      <c r="B30" s="73">
        <v>8452</v>
      </c>
      <c r="C30" s="112" t="s">
        <v>17</v>
      </c>
      <c r="D30" s="108">
        <v>2460</v>
      </c>
      <c r="E30" s="108">
        <v>5479</v>
      </c>
    </row>
    <row r="31" spans="3:5" ht="12">
      <c r="C31" s="100"/>
      <c r="D31" s="101"/>
      <c r="E31" s="101"/>
    </row>
    <row r="32" ht="12">
      <c r="C32" s="99"/>
    </row>
    <row r="33" spans="2:5" ht="17.25">
      <c r="B33" s="162" t="s">
        <v>21</v>
      </c>
      <c r="C33" s="162"/>
      <c r="D33" s="162"/>
      <c r="E33" s="155"/>
    </row>
    <row r="34" spans="2:5" ht="15">
      <c r="B34" s="154" t="s">
        <v>934</v>
      </c>
      <c r="C34" s="154"/>
      <c r="D34" s="154"/>
      <c r="E34" s="155"/>
    </row>
    <row r="35" spans="2:5" ht="12">
      <c r="B35" s="15"/>
      <c r="C35" s="16"/>
      <c r="D35" s="16"/>
      <c r="E35" s="15"/>
    </row>
    <row r="36" spans="2:5" ht="12.75" customHeight="1">
      <c r="B36" s="153" t="s">
        <v>48</v>
      </c>
      <c r="C36" s="153" t="s">
        <v>49</v>
      </c>
      <c r="D36" s="170" t="s">
        <v>50</v>
      </c>
      <c r="E36" s="134" t="s">
        <v>22</v>
      </c>
    </row>
    <row r="37" spans="2:5" ht="12">
      <c r="B37" s="153"/>
      <c r="C37" s="153"/>
      <c r="D37" s="133"/>
      <c r="E37" s="153"/>
    </row>
    <row r="38" spans="2:5" ht="12">
      <c r="B38" s="83"/>
      <c r="C38" s="84"/>
      <c r="D38" s="85"/>
      <c r="E38" s="86"/>
    </row>
    <row r="39" spans="2:5" ht="12">
      <c r="B39" s="51">
        <v>8400</v>
      </c>
      <c r="C39" s="53" t="s">
        <v>23</v>
      </c>
      <c r="D39" s="104"/>
      <c r="E39" s="106">
        <v>685</v>
      </c>
    </row>
    <row r="40" spans="2:5" ht="12">
      <c r="B40" s="51">
        <v>8401</v>
      </c>
      <c r="C40" s="53" t="s">
        <v>24</v>
      </c>
      <c r="D40" s="104"/>
      <c r="E40" s="106">
        <v>1020</v>
      </c>
    </row>
    <row r="41" spans="2:5" ht="12">
      <c r="B41" s="51">
        <v>8402</v>
      </c>
      <c r="C41" s="53" t="s">
        <v>25</v>
      </c>
      <c r="D41" s="104"/>
      <c r="E41" s="106">
        <v>1370</v>
      </c>
    </row>
    <row r="42" spans="2:5" ht="12">
      <c r="B42" s="51">
        <v>8362</v>
      </c>
      <c r="C42" s="53" t="s">
        <v>26</v>
      </c>
      <c r="D42" s="104"/>
      <c r="E42" s="106">
        <v>2290</v>
      </c>
    </row>
    <row r="43" spans="2:5" ht="12">
      <c r="B43" s="51">
        <v>8404</v>
      </c>
      <c r="C43" s="53" t="s">
        <v>27</v>
      </c>
      <c r="D43" s="104"/>
      <c r="E43" s="106">
        <v>2410</v>
      </c>
    </row>
    <row r="44" spans="2:5" ht="12">
      <c r="B44" s="51">
        <v>8403</v>
      </c>
      <c r="C44" s="53" t="s">
        <v>28</v>
      </c>
      <c r="D44" s="104"/>
      <c r="E44" s="106">
        <v>3190</v>
      </c>
    </row>
    <row r="45" spans="2:5" ht="12">
      <c r="B45" s="51">
        <v>8430</v>
      </c>
      <c r="C45" s="53" t="s">
        <v>29</v>
      </c>
      <c r="D45" s="105"/>
      <c r="E45" s="106">
        <v>1000</v>
      </c>
    </row>
    <row r="46" spans="2:5" ht="12">
      <c r="B46" s="51">
        <v>8431</v>
      </c>
      <c r="C46" s="53" t="s">
        <v>30</v>
      </c>
      <c r="D46" s="104"/>
      <c r="E46" s="106">
        <v>1410</v>
      </c>
    </row>
    <row r="47" spans="2:5" ht="12">
      <c r="B47" s="51">
        <v>8432</v>
      </c>
      <c r="C47" s="53" t="s">
        <v>31</v>
      </c>
      <c r="D47" s="104"/>
      <c r="E47" s="106">
        <v>1680</v>
      </c>
    </row>
    <row r="48" spans="2:5" ht="12">
      <c r="B48" s="51">
        <v>8433</v>
      </c>
      <c r="C48" s="53" t="s">
        <v>32</v>
      </c>
      <c r="D48" s="104"/>
      <c r="E48" s="106">
        <v>2390</v>
      </c>
    </row>
  </sheetData>
  <mergeCells count="16">
    <mergeCell ref="E17:E18"/>
    <mergeCell ref="B16:B18"/>
    <mergeCell ref="B2:E2"/>
    <mergeCell ref="B3:E3"/>
    <mergeCell ref="B5:E5"/>
    <mergeCell ref="B13:E13"/>
    <mergeCell ref="C16:C18"/>
    <mergeCell ref="D16:E16"/>
    <mergeCell ref="B14:E14"/>
    <mergeCell ref="D17:D18"/>
    <mergeCell ref="C36:C37"/>
    <mergeCell ref="D36:D37"/>
    <mergeCell ref="E36:E37"/>
    <mergeCell ref="B33:E33"/>
    <mergeCell ref="B34:E34"/>
    <mergeCell ref="B36:B3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1445410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36</v>
      </c>
      <c r="C2" s="159"/>
      <c r="D2" s="159"/>
      <c r="E2" s="159"/>
    </row>
    <row r="3" spans="1:5" ht="24.75">
      <c r="A3" s="1"/>
      <c r="B3" s="146" t="s">
        <v>37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38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39</v>
      </c>
      <c r="C7" s="10"/>
      <c r="D7" s="11"/>
      <c r="E7" s="12"/>
    </row>
    <row r="8" spans="1:5" ht="12">
      <c r="A8" s="1"/>
      <c r="B8" s="9" t="s">
        <v>40</v>
      </c>
      <c r="C8" s="9" t="s">
        <v>41</v>
      </c>
      <c r="D8" s="11"/>
      <c r="E8" s="12"/>
    </row>
    <row r="9" spans="1:5" ht="12">
      <c r="A9" s="1"/>
      <c r="B9" s="9" t="s">
        <v>42</v>
      </c>
      <c r="C9" s="9" t="s">
        <v>43</v>
      </c>
      <c r="D9" s="13"/>
      <c r="E9" s="12"/>
    </row>
    <row r="10" spans="1:5" ht="12">
      <c r="A10" s="1"/>
      <c r="B10" s="9" t="s">
        <v>44</v>
      </c>
      <c r="C10" s="14" t="s">
        <v>45</v>
      </c>
      <c r="D10" s="11"/>
      <c r="E10" s="12"/>
    </row>
    <row r="11" spans="1:5" ht="12">
      <c r="A11" s="1"/>
      <c r="B11" s="9" t="s">
        <v>46</v>
      </c>
      <c r="C11" s="14" t="s">
        <v>47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992</v>
      </c>
      <c r="C13" s="162"/>
      <c r="D13" s="162"/>
      <c r="E13" s="155"/>
    </row>
    <row r="14" spans="1:5" ht="15">
      <c r="A14" s="1"/>
      <c r="B14" s="154" t="s">
        <v>934</v>
      </c>
      <c r="C14" s="154"/>
      <c r="D14" s="154"/>
      <c r="E14" s="155"/>
    </row>
    <row r="15" spans="1:5" ht="12">
      <c r="A15" s="1"/>
      <c r="B15" s="15"/>
      <c r="C15" s="16"/>
      <c r="D15" s="16"/>
      <c r="E15" s="15"/>
    </row>
    <row r="16" spans="1:5" ht="12">
      <c r="A16" s="1"/>
      <c r="B16" s="153" t="s">
        <v>48</v>
      </c>
      <c r="C16" s="153" t="s">
        <v>49</v>
      </c>
      <c r="D16" s="153" t="s">
        <v>50</v>
      </c>
      <c r="E16" s="153" t="s">
        <v>22</v>
      </c>
    </row>
    <row r="17" spans="1:5" ht="12">
      <c r="A17" s="1"/>
      <c r="B17" s="139"/>
      <c r="C17" s="139"/>
      <c r="D17" s="139"/>
      <c r="E17" s="139"/>
    </row>
    <row r="18" spans="1:5" ht="12">
      <c r="A18" s="1"/>
      <c r="B18" s="17"/>
      <c r="C18" s="18"/>
      <c r="D18" s="19"/>
      <c r="E18" s="20"/>
    </row>
    <row r="19" spans="1:5" ht="12">
      <c r="A19" s="1"/>
      <c r="B19" s="127"/>
      <c r="C19" s="128" t="s">
        <v>807</v>
      </c>
      <c r="D19" s="129"/>
      <c r="E19" s="129"/>
    </row>
    <row r="20" spans="1:5" ht="12">
      <c r="A20" s="1"/>
      <c r="B20" s="73">
        <v>1350</v>
      </c>
      <c r="C20" s="74" t="s">
        <v>993</v>
      </c>
      <c r="D20" s="55" t="s">
        <v>91</v>
      </c>
      <c r="E20" s="125">
        <v>318180</v>
      </c>
    </row>
    <row r="21" spans="1:5" ht="25.5" customHeight="1">
      <c r="A21" s="1"/>
      <c r="B21" s="73">
        <v>1001</v>
      </c>
      <c r="C21" s="74" t="s">
        <v>994</v>
      </c>
      <c r="D21" s="55" t="s">
        <v>53</v>
      </c>
      <c r="E21" s="125">
        <v>187800</v>
      </c>
    </row>
    <row r="22" spans="1:5" ht="25.5" customHeight="1">
      <c r="A22" s="1"/>
      <c r="B22" s="89">
        <v>1051</v>
      </c>
      <c r="C22" s="74" t="s">
        <v>995</v>
      </c>
      <c r="D22" s="74" t="s">
        <v>55</v>
      </c>
      <c r="E22" s="95">
        <v>173860</v>
      </c>
    </row>
    <row r="23" spans="1:5" ht="12">
      <c r="A23" s="1"/>
      <c r="B23" s="73">
        <v>9501</v>
      </c>
      <c r="C23" s="55" t="s">
        <v>986</v>
      </c>
      <c r="D23" s="55"/>
      <c r="E23" s="125">
        <v>4400</v>
      </c>
    </row>
    <row r="24" spans="1:5" ht="12">
      <c r="A24" s="1"/>
      <c r="B24" s="56">
        <v>1401</v>
      </c>
      <c r="C24" s="57" t="s">
        <v>876</v>
      </c>
      <c r="D24" s="57"/>
      <c r="E24" s="130">
        <v>16680</v>
      </c>
    </row>
    <row r="25" spans="1:5" ht="12">
      <c r="A25" s="1"/>
      <c r="B25" s="121"/>
      <c r="C25" s="122" t="s">
        <v>830</v>
      </c>
      <c r="D25" s="123"/>
      <c r="E25" s="124"/>
    </row>
    <row r="26" spans="1:5" ht="12">
      <c r="A26" s="1"/>
      <c r="B26" s="70">
        <v>4003</v>
      </c>
      <c r="C26" s="88" t="s">
        <v>996</v>
      </c>
      <c r="D26" s="71" t="s">
        <v>147</v>
      </c>
      <c r="E26" s="131">
        <v>49720</v>
      </c>
    </row>
    <row r="27" spans="1:5" ht="12">
      <c r="A27" s="1"/>
      <c r="B27" s="73">
        <v>4004</v>
      </c>
      <c r="C27" s="55" t="s">
        <v>997</v>
      </c>
      <c r="D27" s="55" t="s">
        <v>149</v>
      </c>
      <c r="E27" s="125">
        <v>125230</v>
      </c>
    </row>
    <row r="28" spans="1:5" ht="12">
      <c r="A28" s="1"/>
      <c r="B28" s="73">
        <v>4005</v>
      </c>
      <c r="C28" s="55" t="s">
        <v>998</v>
      </c>
      <c r="D28" s="55" t="s">
        <v>151</v>
      </c>
      <c r="E28" s="125">
        <v>62260</v>
      </c>
    </row>
    <row r="29" spans="1:5" ht="12">
      <c r="A29" s="1"/>
      <c r="B29" s="73">
        <v>2040</v>
      </c>
      <c r="C29" s="55" t="s">
        <v>999</v>
      </c>
      <c r="D29" s="55" t="s">
        <v>103</v>
      </c>
      <c r="E29" s="125">
        <v>178920</v>
      </c>
    </row>
    <row r="30" spans="1:5" ht="12">
      <c r="A30" s="1"/>
      <c r="B30" s="73">
        <v>2100</v>
      </c>
      <c r="C30" s="74" t="s">
        <v>1000</v>
      </c>
      <c r="D30" s="55" t="s">
        <v>116</v>
      </c>
      <c r="E30" s="125">
        <v>17710</v>
      </c>
    </row>
    <row r="31" spans="1:5" ht="12">
      <c r="A31" s="1"/>
      <c r="B31" s="73">
        <v>2330</v>
      </c>
      <c r="C31" s="55" t="s">
        <v>987</v>
      </c>
      <c r="D31" s="55" t="s">
        <v>124</v>
      </c>
      <c r="E31" s="125">
        <v>73340</v>
      </c>
    </row>
    <row r="32" spans="1:5" ht="24.75" customHeight="1">
      <c r="A32" s="1"/>
      <c r="B32" s="73"/>
      <c r="C32" s="74" t="s">
        <v>988</v>
      </c>
      <c r="D32" s="55"/>
      <c r="E32" s="126" t="s">
        <v>989</v>
      </c>
    </row>
    <row r="33" spans="1:5" ht="25.5" customHeight="1">
      <c r="A33" s="1"/>
      <c r="B33" s="73"/>
      <c r="C33" s="74" t="s">
        <v>990</v>
      </c>
      <c r="D33" s="55"/>
      <c r="E33" s="126">
        <v>315</v>
      </c>
    </row>
    <row r="34" spans="1:5" ht="12">
      <c r="A34" s="1"/>
      <c r="B34" s="77"/>
      <c r="C34" s="11"/>
      <c r="D34" s="78"/>
      <c r="E34" s="79"/>
    </row>
    <row r="35" spans="1:5" ht="12.75" customHeight="1">
      <c r="A35" s="1"/>
      <c r="B35" s="150" t="s">
        <v>991</v>
      </c>
      <c r="C35" s="150"/>
      <c r="D35" s="150"/>
      <c r="E35" s="150"/>
    </row>
    <row r="36" spans="1:5" ht="12">
      <c r="A36" s="1"/>
      <c r="B36" s="150"/>
      <c r="C36" s="150"/>
      <c r="D36" s="150"/>
      <c r="E36" s="150"/>
    </row>
    <row r="37" spans="1:5" ht="12">
      <c r="A37" s="1"/>
      <c r="B37" s="80" t="s">
        <v>884</v>
      </c>
      <c r="C37" s="81"/>
      <c r="D37" s="82"/>
      <c r="E37" s="81"/>
    </row>
  </sheetData>
  <mergeCells count="10">
    <mergeCell ref="B14:E14"/>
    <mergeCell ref="B2:E2"/>
    <mergeCell ref="B3:E3"/>
    <mergeCell ref="B5:E5"/>
    <mergeCell ref="B13:E13"/>
    <mergeCell ref="B35:E36"/>
    <mergeCell ref="B16:B17"/>
    <mergeCell ref="C16:C17"/>
    <mergeCell ref="D16:D17"/>
    <mergeCell ref="E16:E1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6760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Костев О.Н.</cp:lastModifiedBy>
  <cp:lastPrinted>2008-09-01T06:03:47Z</cp:lastPrinted>
  <dcterms:created xsi:type="dcterms:W3CDTF">2008-08-28T08:13:07Z</dcterms:created>
  <dcterms:modified xsi:type="dcterms:W3CDTF">2010-03-19T04:56:50Z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